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1" sheetId="1" r:id="rId1"/>
  </sheets>
  <definedNames>
    <definedName name="_xlnm._FilterDatabase" localSheetId="0" hidden="1">Sheet1!$A$4:$AF$5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<sst xmlns="http://schemas.openxmlformats.org/spreadsheetml/2006/main" count="190" uniqueCount="104">
  <si>
    <t>泽州县2025年12月第二批衔接项目资金支出明细表</t>
  </si>
  <si>
    <t>序号</t>
  </si>
  <si>
    <t>项目
编码</t>
  </si>
  <si>
    <t>项目名称</t>
  </si>
  <si>
    <t>建设性质</t>
  </si>
  <si>
    <t>项目类别</t>
  </si>
  <si>
    <t>二级
项目类型</t>
  </si>
  <si>
    <t>项目
子类型</t>
  </si>
  <si>
    <t>建设任务</t>
  </si>
  <si>
    <t>实施地点</t>
  </si>
  <si>
    <t>责任单位</t>
  </si>
  <si>
    <t>项目行业
主管部门</t>
  </si>
  <si>
    <t>项目资金规模（元）</t>
  </si>
  <si>
    <t>本次支出</t>
  </si>
  <si>
    <t>实施期限</t>
  </si>
  <si>
    <t>项目总体
绩效目标</t>
  </si>
  <si>
    <t>联农带农
机制</t>
  </si>
  <si>
    <t>是否
到户类</t>
  </si>
  <si>
    <t>是否
易地扶贫
搬迁后扶
项目</t>
  </si>
  <si>
    <t>是否
劳动密集型产业</t>
  </si>
  <si>
    <t>是否
采用以工
代赈方式</t>
  </si>
  <si>
    <t>是否
招投标</t>
  </si>
  <si>
    <t>是否
形成资产</t>
  </si>
  <si>
    <t>备注</t>
  </si>
  <si>
    <t>主要建设
规模与内容</t>
  </si>
  <si>
    <t>补助标准</t>
  </si>
  <si>
    <t>项目投资
概算</t>
  </si>
  <si>
    <t>衔接资金
合计</t>
  </si>
  <si>
    <t>其中</t>
  </si>
  <si>
    <t>其他
财政资金</t>
  </si>
  <si>
    <t>自筹
资金</t>
  </si>
  <si>
    <t>计划
开工
日期</t>
  </si>
  <si>
    <t>计划
完工
日期</t>
  </si>
  <si>
    <t>中央</t>
  </si>
  <si>
    <t>省级</t>
  </si>
  <si>
    <t>市级</t>
  </si>
  <si>
    <t>县级</t>
  </si>
  <si>
    <t>合计</t>
  </si>
  <si>
    <t>5100001506119826</t>
  </si>
  <si>
    <t xml:space="preserve"> 2024年高都镇水么头村水网改造项目</t>
  </si>
  <si>
    <t>新建</t>
  </si>
  <si>
    <t>乡村建设行动</t>
  </si>
  <si>
    <t>农村基础设施（含产业配套基础设施）</t>
  </si>
  <si>
    <t>农村供水保障设施建设</t>
  </si>
  <si>
    <t>工程新建阀门房1座，水表井38座，排水阀门井3座，安装水表267套，铺设配水干管1359米，铺设配水支管1538米，铺设入户管8010米等。</t>
  </si>
  <si>
    <t>— —</t>
  </si>
  <si>
    <t>水么头村</t>
  </si>
  <si>
    <t>高都镇</t>
  </si>
  <si>
    <t>县水务局</t>
  </si>
  <si>
    <t>巩固饮水安全</t>
  </si>
  <si>
    <t>否</t>
  </si>
  <si>
    <t>是</t>
  </si>
  <si>
    <t>5100001504867594</t>
  </si>
  <si>
    <t xml:space="preserve"> 2024年犁川镇兴和新村（崔河自然村）村委屋顶分布式光伏发电项目</t>
  </si>
  <si>
    <t>产业发展</t>
  </si>
  <si>
    <t>生产项目</t>
  </si>
  <si>
    <t>光伏电站建设</t>
  </si>
  <si>
    <t>安装约159.5KW光伏组件</t>
  </si>
  <si>
    <t>兴和新村</t>
  </si>
  <si>
    <t>犁川镇</t>
  </si>
  <si>
    <t>县能源局</t>
  </si>
  <si>
    <t>就业务工，收益分红</t>
  </si>
  <si>
    <t>5100001505363744</t>
  </si>
  <si>
    <t>2024年南岭镇武城村分布式光伏发电项目</t>
  </si>
  <si>
    <t>安装约47.85KW光伏组件</t>
  </si>
  <si>
    <t>武城村</t>
  </si>
  <si>
    <t>南岭镇</t>
  </si>
  <si>
    <t>510000149281026</t>
  </si>
  <si>
    <t>2024年金村镇福源社区劳动就业技能实践基地项目</t>
  </si>
  <si>
    <t>产业支撑服务项目</t>
  </si>
  <si>
    <t>人才培养</t>
  </si>
  <si>
    <t>拟修建二层钢结构车间，建筑面积约2000㎡，占地面积1.87亩，并配套室内外基础设施等。</t>
  </si>
  <si>
    <t>福源社区</t>
  </si>
  <si>
    <t>金村镇</t>
  </si>
  <si>
    <t>县住建局</t>
  </si>
  <si>
    <t>5100001506183357</t>
  </si>
  <si>
    <t>2024年大阳镇南社村人居环境整治项目</t>
  </si>
  <si>
    <t>人居环境整治</t>
  </si>
  <si>
    <t>村容村貌提升</t>
  </si>
  <si>
    <t>整治泄洪水水池挡墙，泄洪河道铺设中1.5m水泥管，硬化路面，修砌路基挡墙道路路灯。</t>
  </si>
  <si>
    <t>南社村</t>
  </si>
  <si>
    <t>南社村村委</t>
  </si>
  <si>
    <t>县农业农村局</t>
  </si>
  <si>
    <t>改善人居环境</t>
  </si>
  <si>
    <t>5100001506175202</t>
  </si>
  <si>
    <t>2024年乡村振兴建设项目咨询服务</t>
  </si>
  <si>
    <t>项目管理费</t>
  </si>
  <si>
    <t>概算审查、竣工验收咨询等工作</t>
  </si>
  <si>
    <t>泽州县</t>
  </si>
  <si>
    <t>乡村振兴中心</t>
  </si>
  <si>
    <t>县乡村振兴中心</t>
  </si>
  <si>
    <t>其他</t>
  </si>
  <si>
    <t>5100001097500366</t>
  </si>
  <si>
    <t>2022年大阳镇乡村旅游振兴示范村帮扶项目</t>
  </si>
  <si>
    <t>休闲农业与乡村旅游</t>
  </si>
  <si>
    <t>村庄绿化、明清古院落修缮项目、乡村振兴业态提升工程（清吧、学堂书屋项目）等</t>
  </si>
  <si>
    <t>东街村</t>
  </si>
  <si>
    <t>大阳镇人民政府</t>
  </si>
  <si>
    <t>县文旅局</t>
  </si>
  <si>
    <t>5100001092697100</t>
  </si>
  <si>
    <t>2022年高都镇岭上村乡村振兴示范村项目</t>
  </si>
  <si>
    <t>新建张公祠主题公园，中央广场、照明及望祠路，生态游园，幸福公寓，百姓舞台，公共卫生间，环村道路，高低压电力等配套设施</t>
  </si>
  <si>
    <t>岭上村</t>
  </si>
  <si>
    <t>高都镇人民政府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</si>
</sst>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28"/>
      <name val="宋体"/>
      <charset val="134"/>
      <scheme val="minor"/>
    </font>
    <font>
      <sz val="9"/>
      <name val="宋体"/>
      <charset val="134"/>
      <scheme val="minor"/>
    </font>
    <font>
      <sz val="14"/>
      <name val="仿宋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28"/>
      <name val="方正小标宋简体"/>
      <charset val="134"/>
    </font>
    <font>
      <b/>
      <sz val="16"/>
      <name val="仿宋"/>
      <charset val="134"/>
    </font>
    <font>
      <sz val="14"/>
      <color theme="1"/>
      <name val="仿宋"/>
      <charset val="134"/>
    </font>
    <font>
      <sz val="9"/>
      <name val="方正小标宋简体"/>
      <charset val="134"/>
    </font>
    <font>
      <b/>
      <sz val="14"/>
      <name val="仿宋"/>
      <charset val="134"/>
    </font>
    <font>
      <sz val="16"/>
      <color theme="1"/>
      <name val="宋体"/>
      <charset val="134"/>
      <scheme val="minor"/>
    </font>
    <font>
      <sz val="1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7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6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 shrinkToFit="1"/>
    </xf>
    <xf numFmtId="0" fontId="9" fillId="0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 shrinkToFit="1"/>
    </xf>
    <xf numFmtId="0" fontId="11" fillId="0" borderId="10" xfId="0" applyFont="1" applyBorder="1">
      <alignment vertical="center"/>
    </xf>
    <xf numFmtId="176" fontId="7" fillId="0" borderId="1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horizontal="center" vertical="center" wrapText="1" shrinkToFit="1"/>
    </xf>
    <xf numFmtId="0" fontId="7" fillId="0" borderId="3" xfId="0" applyNumberFormat="1" applyFont="1" applyFill="1" applyBorder="1" applyAlignment="1">
      <alignment horizontal="center" vertical="center" wrapText="1" shrinkToFit="1"/>
    </xf>
    <xf numFmtId="0" fontId="3" fillId="0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quotePrefix="1">
      <alignment horizontal="center" vertical="center" wrapText="1"/>
    </xf>
    <xf numFmtId="0" fontId="8" fillId="2" borderId="4" xfId="0" applyFont="1" applyFill="1" applyBorder="1" applyAlignment="1" quotePrefix="1">
      <alignment horizontal="center" vertical="center" wrapText="1"/>
    </xf>
    <xf numFmtId="0" fontId="3" fillId="0" borderId="4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3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abSelected="1" zoomScale="70" zoomScaleNormal="70" workbookViewId="0">
      <pane ySplit="5" topLeftCell="A6" activePane="bottomLeft" state="frozen"/>
      <selection/>
      <selection pane="bottomLeft" activeCell="H6" sqref="H6"/>
    </sheetView>
  </sheetViews>
  <sheetFormatPr defaultColWidth="8.725" defaultRowHeight="14.25"/>
  <cols>
    <col min="1" max="1" width="5.75" style="4" customWidth="1"/>
    <col min="2" max="2" width="10.375" style="5" customWidth="1"/>
    <col min="3" max="3" width="24.75" style="6" customWidth="1"/>
    <col min="4" max="4" width="7.625" style="4" customWidth="1"/>
    <col min="5" max="5" width="8" style="6" customWidth="1"/>
    <col min="6" max="6" width="8.875" style="6" customWidth="1"/>
    <col min="7" max="7" width="9" style="6" customWidth="1"/>
    <col min="8" max="8" width="22.1333333333333" style="7" customWidth="1"/>
    <col min="9" max="9" width="22.05" style="5" customWidth="1"/>
    <col min="10" max="12" width="8.5" style="5" customWidth="1"/>
    <col min="13" max="13" width="18.9583333333333" style="4" customWidth="1"/>
    <col min="14" max="14" width="21.25" style="4" customWidth="1"/>
    <col min="15" max="15" width="15.75" style="4" customWidth="1"/>
    <col min="16" max="16" width="17.375" style="4" customWidth="1"/>
    <col min="17" max="17" width="11.375" style="4" customWidth="1"/>
    <col min="18" max="18" width="17.5" style="4" customWidth="1"/>
    <col min="19" max="19" width="8" style="5" customWidth="1"/>
    <col min="20" max="20" width="20.625" customWidth="1"/>
    <col min="21" max="21" width="16.25" style="8" customWidth="1"/>
    <col min="22" max="22" width="10.4166666666667" style="9" customWidth="1"/>
    <col min="23" max="23" width="10.5333333333333" style="9" customWidth="1"/>
    <col min="24" max="24" width="27.2916666666667" style="9" customWidth="1"/>
    <col min="25" max="25" width="8.75" style="9" customWidth="1"/>
    <col min="26" max="26" width="7.5" style="9" customWidth="1"/>
    <col min="27" max="27" width="9" style="9" customWidth="1"/>
    <col min="28" max="28" width="10.125" style="9" customWidth="1"/>
    <col min="29" max="29" width="8.75" style="9" customWidth="1"/>
    <col min="30" max="30" width="6.875" style="9" customWidth="1"/>
    <col min="31" max="31" width="8.5" style="9" customWidth="1"/>
    <col min="32" max="32" width="10.5" style="5" customWidth="1"/>
    <col min="33" max="16384" width="8.725" style="10"/>
  </cols>
  <sheetData>
    <row r="1" s="1" customFormat="1" ht="57" customHeight="1" spans="1:32">
      <c r="A1" s="11" t="s">
        <v>0</v>
      </c>
      <c r="B1" s="11"/>
      <c r="C1" s="11"/>
      <c r="D1" s="11"/>
      <c r="E1" s="11"/>
      <c r="F1" s="11"/>
      <c r="G1" s="11"/>
      <c r="H1" s="27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/>
      <c r="U1" s="11"/>
      <c r="V1" s="49"/>
      <c r="W1" s="49"/>
      <c r="X1" s="49"/>
      <c r="Y1" s="49"/>
      <c r="Z1" s="49"/>
      <c r="AA1" s="49"/>
      <c r="AB1" s="49"/>
      <c r="AC1" s="49"/>
      <c r="AD1" s="49"/>
      <c r="AE1" s="49"/>
      <c r="AF1" s="11"/>
    </row>
    <row r="2" s="2" customFormat="1" ht="47" customHeight="1" spans="1:32">
      <c r="A2" s="12" t="s">
        <v>1</v>
      </c>
      <c r="B2" s="12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28" t="s">
        <v>8</v>
      </c>
      <c r="I2" s="28"/>
      <c r="J2" s="30" t="s">
        <v>9</v>
      </c>
      <c r="K2" s="13" t="s">
        <v>10</v>
      </c>
      <c r="L2" s="31" t="s">
        <v>11</v>
      </c>
      <c r="M2" s="38" t="s">
        <v>12</v>
      </c>
      <c r="N2" s="38"/>
      <c r="O2" s="38"/>
      <c r="P2" s="38"/>
      <c r="Q2" s="38"/>
      <c r="R2" s="38"/>
      <c r="S2" s="38"/>
      <c r="T2" s="43"/>
      <c r="U2" s="50" t="s">
        <v>13</v>
      </c>
      <c r="V2" s="19" t="s">
        <v>14</v>
      </c>
      <c r="W2" s="19"/>
      <c r="X2" s="31" t="s">
        <v>15</v>
      </c>
      <c r="Y2" s="31" t="s">
        <v>16</v>
      </c>
      <c r="Z2" s="53" t="s">
        <v>17</v>
      </c>
      <c r="AA2" s="53" t="s">
        <v>18</v>
      </c>
      <c r="AB2" s="53" t="s">
        <v>19</v>
      </c>
      <c r="AC2" s="53" t="s">
        <v>20</v>
      </c>
      <c r="AD2" s="31" t="s">
        <v>21</v>
      </c>
      <c r="AE2" s="31" t="s">
        <v>22</v>
      </c>
      <c r="AF2" s="56" t="s">
        <v>23</v>
      </c>
    </row>
    <row r="3" s="2" customFormat="1" ht="47" customHeight="1" spans="1:32">
      <c r="A3" s="14"/>
      <c r="B3" s="14"/>
      <c r="C3" s="15"/>
      <c r="D3" s="15"/>
      <c r="E3" s="15"/>
      <c r="F3" s="15"/>
      <c r="G3" s="15"/>
      <c r="H3" s="13" t="s">
        <v>24</v>
      </c>
      <c r="I3" s="13" t="s">
        <v>25</v>
      </c>
      <c r="J3" s="32"/>
      <c r="K3" s="15"/>
      <c r="L3" s="33"/>
      <c r="M3" s="38" t="s">
        <v>26</v>
      </c>
      <c r="N3" s="38" t="s">
        <v>27</v>
      </c>
      <c r="O3" s="39" t="s">
        <v>28</v>
      </c>
      <c r="P3" s="40"/>
      <c r="Q3" s="40"/>
      <c r="R3" s="44"/>
      <c r="S3" s="45" t="s">
        <v>29</v>
      </c>
      <c r="T3" s="46" t="s">
        <v>30</v>
      </c>
      <c r="U3" s="50"/>
      <c r="V3" s="13" t="s">
        <v>31</v>
      </c>
      <c r="W3" s="13" t="s">
        <v>32</v>
      </c>
      <c r="X3" s="51"/>
      <c r="Y3" s="51"/>
      <c r="Z3" s="54"/>
      <c r="AA3" s="54"/>
      <c r="AB3" s="54"/>
      <c r="AC3" s="54"/>
      <c r="AD3" s="51"/>
      <c r="AE3" s="51"/>
      <c r="AF3" s="57"/>
    </row>
    <row r="4" s="2" customFormat="1" ht="47" customHeight="1" spans="1:32">
      <c r="A4" s="16"/>
      <c r="B4" s="16"/>
      <c r="C4" s="17"/>
      <c r="D4" s="17"/>
      <c r="E4" s="17"/>
      <c r="F4" s="17"/>
      <c r="G4" s="17"/>
      <c r="H4" s="17"/>
      <c r="I4" s="17"/>
      <c r="J4" s="34"/>
      <c r="K4" s="17"/>
      <c r="L4" s="35"/>
      <c r="M4" s="38"/>
      <c r="N4" s="38"/>
      <c r="O4" s="38" t="s">
        <v>33</v>
      </c>
      <c r="P4" s="38" t="s">
        <v>34</v>
      </c>
      <c r="Q4" s="38" t="s">
        <v>35</v>
      </c>
      <c r="R4" s="38" t="s">
        <v>36</v>
      </c>
      <c r="S4" s="47"/>
      <c r="T4" s="48"/>
      <c r="U4" s="50"/>
      <c r="V4" s="17"/>
      <c r="W4" s="17"/>
      <c r="X4" s="52"/>
      <c r="Y4" s="52"/>
      <c r="Z4" s="55"/>
      <c r="AA4" s="55"/>
      <c r="AB4" s="55"/>
      <c r="AC4" s="55"/>
      <c r="AD4" s="52"/>
      <c r="AE4" s="52"/>
      <c r="AF4" s="58"/>
    </row>
    <row r="5" ht="40" customHeight="1" spans="1:32">
      <c r="A5" s="18" t="s">
        <v>37</v>
      </c>
      <c r="B5" s="18"/>
      <c r="C5" s="18"/>
      <c r="D5" s="19"/>
      <c r="E5" s="18"/>
      <c r="F5" s="18"/>
      <c r="G5" s="18"/>
      <c r="H5" s="18"/>
      <c r="I5" s="19"/>
      <c r="J5" s="19"/>
      <c r="K5" s="19"/>
      <c r="L5" s="36"/>
      <c r="M5" s="38">
        <f>SUM(M6:M13)</f>
        <v>32365343.08</v>
      </c>
      <c r="N5" s="38">
        <f t="shared" ref="N5:V5" si="0">SUM(N6:N13)</f>
        <v>31458513.24</v>
      </c>
      <c r="O5" s="41">
        <v>0</v>
      </c>
      <c r="P5" s="38">
        <f t="shared" si="0"/>
        <v>8000000</v>
      </c>
      <c r="Q5" s="41">
        <f t="shared" si="0"/>
        <v>0</v>
      </c>
      <c r="R5" s="38">
        <f t="shared" si="0"/>
        <v>23458513.06</v>
      </c>
      <c r="S5" s="41">
        <f t="shared" si="0"/>
        <v>0</v>
      </c>
      <c r="T5" s="38">
        <f t="shared" si="0"/>
        <v>906829.84</v>
      </c>
      <c r="U5" s="38">
        <f t="shared" si="0"/>
        <v>1489799.99</v>
      </c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</row>
    <row r="6" customFormat="1" ht="150" spans="1:32">
      <c r="A6" s="20">
        <v>1</v>
      </c>
      <c r="B6" s="21" t="s">
        <v>38</v>
      </c>
      <c r="C6" s="21" t="s">
        <v>39</v>
      </c>
      <c r="D6" s="21" t="s">
        <v>40</v>
      </c>
      <c r="E6" s="21" t="s">
        <v>41</v>
      </c>
      <c r="F6" s="21" t="s">
        <v>42</v>
      </c>
      <c r="G6" s="21" t="s">
        <v>43</v>
      </c>
      <c r="H6" s="21" t="s">
        <v>44</v>
      </c>
      <c r="I6" s="21" t="s">
        <v>45</v>
      </c>
      <c r="J6" s="21" t="s">
        <v>46</v>
      </c>
      <c r="K6" s="21" t="s">
        <v>47</v>
      </c>
      <c r="L6" s="21" t="s">
        <v>48</v>
      </c>
      <c r="M6" s="21">
        <v>862244.87</v>
      </c>
      <c r="N6" s="21">
        <v>814508.42</v>
      </c>
      <c r="O6" s="21">
        <v>0</v>
      </c>
      <c r="P6" s="21">
        <v>0</v>
      </c>
      <c r="Q6" s="21">
        <v>0</v>
      </c>
      <c r="R6" s="21">
        <v>814508.42</v>
      </c>
      <c r="S6" s="21">
        <v>0</v>
      </c>
      <c r="T6" s="21">
        <f t="shared" ref="T6:T14" si="1">M6-N6</f>
        <v>47736.45</v>
      </c>
      <c r="U6" s="21">
        <v>100473.17</v>
      </c>
      <c r="V6" s="20">
        <v>202403</v>
      </c>
      <c r="W6" s="21">
        <v>202411</v>
      </c>
      <c r="X6" s="21" t="s">
        <v>44</v>
      </c>
      <c r="Y6" s="21" t="s">
        <v>49</v>
      </c>
      <c r="Z6" s="21" t="s">
        <v>50</v>
      </c>
      <c r="AA6" s="21" t="s">
        <v>50</v>
      </c>
      <c r="AB6" s="21" t="s">
        <v>50</v>
      </c>
      <c r="AC6" s="21" t="s">
        <v>50</v>
      </c>
      <c r="AD6" s="21" t="s">
        <v>50</v>
      </c>
      <c r="AE6" s="21" t="s">
        <v>51</v>
      </c>
      <c r="AF6" s="21"/>
    </row>
    <row r="7" customFormat="1" ht="75" spans="1:32">
      <c r="A7" s="20">
        <v>2</v>
      </c>
      <c r="B7" s="21" t="s">
        <v>52</v>
      </c>
      <c r="C7" s="21" t="s">
        <v>53</v>
      </c>
      <c r="D7" s="21" t="s">
        <v>40</v>
      </c>
      <c r="E7" s="21" t="s">
        <v>54</v>
      </c>
      <c r="F7" s="21" t="s">
        <v>55</v>
      </c>
      <c r="G7" s="21" t="s">
        <v>56</v>
      </c>
      <c r="H7" s="21" t="s">
        <v>57</v>
      </c>
      <c r="I7" s="21" t="s">
        <v>45</v>
      </c>
      <c r="J7" s="21" t="s">
        <v>58</v>
      </c>
      <c r="K7" s="21" t="s">
        <v>59</v>
      </c>
      <c r="L7" s="21" t="s">
        <v>60</v>
      </c>
      <c r="M7" s="21">
        <v>1147553</v>
      </c>
      <c r="N7" s="21">
        <v>1144322.98</v>
      </c>
      <c r="O7" s="21">
        <v>0</v>
      </c>
      <c r="P7" s="21">
        <v>0</v>
      </c>
      <c r="Q7" s="21">
        <v>0</v>
      </c>
      <c r="R7" s="21">
        <v>1144322.8</v>
      </c>
      <c r="S7" s="21">
        <v>0</v>
      </c>
      <c r="T7" s="21">
        <f t="shared" si="1"/>
        <v>3230.02000000002</v>
      </c>
      <c r="U7" s="21">
        <v>34346.48</v>
      </c>
      <c r="V7" s="20">
        <v>202403</v>
      </c>
      <c r="W7" s="21">
        <v>202411</v>
      </c>
      <c r="X7" s="21" t="s">
        <v>57</v>
      </c>
      <c r="Y7" s="21" t="s">
        <v>61</v>
      </c>
      <c r="Z7" s="21" t="s">
        <v>50</v>
      </c>
      <c r="AA7" s="21" t="s">
        <v>50</v>
      </c>
      <c r="AB7" s="21" t="s">
        <v>50</v>
      </c>
      <c r="AC7" s="21" t="s">
        <v>50</v>
      </c>
      <c r="AD7" s="21" t="s">
        <v>50</v>
      </c>
      <c r="AE7" s="21" t="s">
        <v>51</v>
      </c>
      <c r="AF7" s="21"/>
    </row>
    <row r="8" customFormat="1" ht="40" customHeight="1" spans="1:32">
      <c r="A8" s="20">
        <v>3</v>
      </c>
      <c r="B8" s="60" t="s">
        <v>62</v>
      </c>
      <c r="C8" s="21" t="s">
        <v>63</v>
      </c>
      <c r="D8" s="21" t="s">
        <v>40</v>
      </c>
      <c r="E8" s="21" t="s">
        <v>54</v>
      </c>
      <c r="F8" s="21" t="s">
        <v>55</v>
      </c>
      <c r="G8" s="21" t="s">
        <v>56</v>
      </c>
      <c r="H8" s="21" t="s">
        <v>64</v>
      </c>
      <c r="I8" s="21" t="s">
        <v>45</v>
      </c>
      <c r="J8" s="21" t="s">
        <v>65</v>
      </c>
      <c r="K8" s="21" t="s">
        <v>66</v>
      </c>
      <c r="L8" s="21" t="s">
        <v>60</v>
      </c>
      <c r="M8" s="21">
        <v>382851</v>
      </c>
      <c r="N8" s="21">
        <v>381500.86</v>
      </c>
      <c r="O8" s="21">
        <v>0</v>
      </c>
      <c r="P8" s="21">
        <v>0</v>
      </c>
      <c r="Q8" s="21">
        <v>0</v>
      </c>
      <c r="R8" s="21">
        <v>381500.86</v>
      </c>
      <c r="S8" s="21">
        <v>0</v>
      </c>
      <c r="T8" s="21">
        <f t="shared" si="1"/>
        <v>1350.14000000001</v>
      </c>
      <c r="U8" s="21">
        <v>11445.02</v>
      </c>
      <c r="V8" s="20">
        <v>202403</v>
      </c>
      <c r="W8" s="21">
        <v>202411</v>
      </c>
      <c r="X8" s="21" t="s">
        <v>64</v>
      </c>
      <c r="Y8" s="21" t="s">
        <v>61</v>
      </c>
      <c r="Z8" s="21" t="s">
        <v>50</v>
      </c>
      <c r="AA8" s="21" t="s">
        <v>50</v>
      </c>
      <c r="AB8" s="21" t="s">
        <v>50</v>
      </c>
      <c r="AC8" s="21" t="s">
        <v>50</v>
      </c>
      <c r="AD8" s="21" t="s">
        <v>50</v>
      </c>
      <c r="AE8" s="21" t="s">
        <v>51</v>
      </c>
      <c r="AF8" s="21"/>
    </row>
    <row r="9" customFormat="1" ht="40" customHeight="1" spans="1:32">
      <c r="A9" s="20">
        <v>4</v>
      </c>
      <c r="B9" s="60" t="s">
        <v>67</v>
      </c>
      <c r="C9" s="21" t="s">
        <v>68</v>
      </c>
      <c r="D9" s="21" t="s">
        <v>40</v>
      </c>
      <c r="E9" s="21" t="s">
        <v>54</v>
      </c>
      <c r="F9" s="21" t="s">
        <v>69</v>
      </c>
      <c r="G9" s="21" t="s">
        <v>70</v>
      </c>
      <c r="H9" s="21" t="s">
        <v>71</v>
      </c>
      <c r="I9" s="21" t="s">
        <v>45</v>
      </c>
      <c r="J9" s="21" t="s">
        <v>72</v>
      </c>
      <c r="K9" s="21" t="s">
        <v>73</v>
      </c>
      <c r="L9" s="21" t="s">
        <v>74</v>
      </c>
      <c r="M9" s="21">
        <v>3275103.3</v>
      </c>
      <c r="N9" s="21">
        <v>2886340.92</v>
      </c>
      <c r="O9" s="21">
        <v>0</v>
      </c>
      <c r="P9" s="21">
        <v>0</v>
      </c>
      <c r="Q9" s="21">
        <v>0</v>
      </c>
      <c r="R9" s="21">
        <v>2886340.92</v>
      </c>
      <c r="S9" s="21">
        <v>0</v>
      </c>
      <c r="T9" s="21">
        <f t="shared" si="1"/>
        <v>388762.38</v>
      </c>
      <c r="U9" s="21">
        <v>86590.23</v>
      </c>
      <c r="V9" s="20">
        <v>202403</v>
      </c>
      <c r="W9" s="21">
        <v>202411</v>
      </c>
      <c r="X9" s="21" t="s">
        <v>71</v>
      </c>
      <c r="Y9" s="21" t="s">
        <v>61</v>
      </c>
      <c r="Z9" s="21" t="s">
        <v>50</v>
      </c>
      <c r="AA9" s="21" t="s">
        <v>50</v>
      </c>
      <c r="AB9" s="21" t="s">
        <v>50</v>
      </c>
      <c r="AC9" s="21" t="s">
        <v>50</v>
      </c>
      <c r="AD9" s="21" t="s">
        <v>50</v>
      </c>
      <c r="AE9" s="21" t="s">
        <v>51</v>
      </c>
      <c r="AF9" s="21"/>
    </row>
    <row r="10" s="3" customFormat="1" ht="85" customHeight="1" spans="1:32">
      <c r="A10" s="20">
        <v>5</v>
      </c>
      <c r="B10" s="60" t="s">
        <v>75</v>
      </c>
      <c r="C10" s="21" t="s">
        <v>76</v>
      </c>
      <c r="D10" s="22" t="s">
        <v>40</v>
      </c>
      <c r="E10" s="21" t="s">
        <v>41</v>
      </c>
      <c r="F10" s="21" t="s">
        <v>77</v>
      </c>
      <c r="G10" s="29" t="s">
        <v>78</v>
      </c>
      <c r="H10" s="21" t="s">
        <v>79</v>
      </c>
      <c r="I10" s="37" t="s">
        <v>45</v>
      </c>
      <c r="J10" s="21" t="s">
        <v>80</v>
      </c>
      <c r="K10" s="21" t="s">
        <v>81</v>
      </c>
      <c r="L10" s="21" t="s">
        <v>82</v>
      </c>
      <c r="M10" s="20">
        <v>648578.93</v>
      </c>
      <c r="N10" s="20">
        <v>600000</v>
      </c>
      <c r="O10" s="21">
        <v>0</v>
      </c>
      <c r="P10" s="21">
        <v>0</v>
      </c>
      <c r="Q10" s="21">
        <v>0</v>
      </c>
      <c r="R10" s="20">
        <v>600000</v>
      </c>
      <c r="S10" s="21">
        <v>0</v>
      </c>
      <c r="T10" s="21">
        <f t="shared" si="1"/>
        <v>48578.9300000001</v>
      </c>
      <c r="U10" s="42">
        <v>82000</v>
      </c>
      <c r="V10" s="42">
        <v>202403</v>
      </c>
      <c r="W10" s="42">
        <v>202411</v>
      </c>
      <c r="X10" s="21" t="s">
        <v>79</v>
      </c>
      <c r="Y10" s="21" t="s">
        <v>83</v>
      </c>
      <c r="Z10" s="21" t="s">
        <v>50</v>
      </c>
      <c r="AA10" s="21" t="s">
        <v>50</v>
      </c>
      <c r="AB10" s="21" t="s">
        <v>50</v>
      </c>
      <c r="AC10" s="21" t="s">
        <v>50</v>
      </c>
      <c r="AD10" s="21" t="s">
        <v>50</v>
      </c>
      <c r="AE10" s="21" t="s">
        <v>51</v>
      </c>
      <c r="AF10" s="21"/>
    </row>
    <row r="11" customFormat="1" ht="56.25" spans="1:32">
      <c r="A11" s="20">
        <v>6</v>
      </c>
      <c r="B11" s="61" t="s">
        <v>84</v>
      </c>
      <c r="C11" s="23" t="s">
        <v>85</v>
      </c>
      <c r="D11" s="24" t="s">
        <v>40</v>
      </c>
      <c r="E11" s="23" t="s">
        <v>86</v>
      </c>
      <c r="F11" s="23" t="s">
        <v>86</v>
      </c>
      <c r="G11" s="23" t="s">
        <v>86</v>
      </c>
      <c r="H11" s="24" t="s">
        <v>87</v>
      </c>
      <c r="I11" s="37" t="s">
        <v>45</v>
      </c>
      <c r="J11" s="23" t="s">
        <v>88</v>
      </c>
      <c r="K11" s="23" t="s">
        <v>89</v>
      </c>
      <c r="L11" s="23" t="s">
        <v>90</v>
      </c>
      <c r="M11" s="42">
        <v>131700</v>
      </c>
      <c r="N11" s="42">
        <v>131700</v>
      </c>
      <c r="O11" s="42">
        <v>0</v>
      </c>
      <c r="P11" s="42">
        <v>0</v>
      </c>
      <c r="Q11" s="42">
        <v>0</v>
      </c>
      <c r="R11" s="42">
        <v>131700</v>
      </c>
      <c r="S11" s="42">
        <v>0</v>
      </c>
      <c r="T11" s="21">
        <f t="shared" si="1"/>
        <v>0</v>
      </c>
      <c r="U11" s="42">
        <v>34283.57</v>
      </c>
      <c r="V11" s="42">
        <v>202403</v>
      </c>
      <c r="W11" s="42">
        <v>202411</v>
      </c>
      <c r="X11" s="24" t="s">
        <v>87</v>
      </c>
      <c r="Y11" s="21" t="s">
        <v>91</v>
      </c>
      <c r="Z11" s="21" t="s">
        <v>50</v>
      </c>
      <c r="AA11" s="21" t="s">
        <v>50</v>
      </c>
      <c r="AB11" s="21" t="s">
        <v>50</v>
      </c>
      <c r="AC11" s="21" t="s">
        <v>50</v>
      </c>
      <c r="AD11" s="21" t="s">
        <v>50</v>
      </c>
      <c r="AE11" s="21" t="s">
        <v>50</v>
      </c>
      <c r="AF11" s="24"/>
    </row>
    <row r="12" ht="93.75" spans="1:32">
      <c r="A12" s="20">
        <v>7</v>
      </c>
      <c r="B12" s="62" t="s">
        <v>92</v>
      </c>
      <c r="C12" s="25" t="s">
        <v>93</v>
      </c>
      <c r="D12" s="26" t="s">
        <v>40</v>
      </c>
      <c r="E12" s="25" t="s">
        <v>54</v>
      </c>
      <c r="F12" s="25" t="s">
        <v>55</v>
      </c>
      <c r="G12" s="25" t="s">
        <v>94</v>
      </c>
      <c r="H12" s="25" t="s">
        <v>95</v>
      </c>
      <c r="I12" s="37" t="s">
        <v>45</v>
      </c>
      <c r="J12" s="25" t="s">
        <v>96</v>
      </c>
      <c r="K12" s="25" t="s">
        <v>97</v>
      </c>
      <c r="L12" s="25" t="s">
        <v>98</v>
      </c>
      <c r="M12" s="25">
        <v>11182882.46</v>
      </c>
      <c r="N12" s="25">
        <v>11126328.38</v>
      </c>
      <c r="O12" s="25">
        <v>0</v>
      </c>
      <c r="P12" s="25">
        <v>4000000</v>
      </c>
      <c r="Q12" s="25">
        <v>0</v>
      </c>
      <c r="R12" s="25">
        <f>N12-P12</f>
        <v>7126328.38</v>
      </c>
      <c r="S12" s="37">
        <v>0</v>
      </c>
      <c r="T12" s="25">
        <f t="shared" si="1"/>
        <v>56554.0800000001</v>
      </c>
      <c r="U12" s="25">
        <v>580661.52</v>
      </c>
      <c r="V12" s="25">
        <v>202203</v>
      </c>
      <c r="W12" s="25">
        <v>202211</v>
      </c>
      <c r="X12" s="25" t="s">
        <v>95</v>
      </c>
      <c r="Y12" s="25" t="s">
        <v>61</v>
      </c>
      <c r="Z12" s="26" t="s">
        <v>50</v>
      </c>
      <c r="AA12" s="26" t="s">
        <v>50</v>
      </c>
      <c r="AB12" s="26" t="s">
        <v>50</v>
      </c>
      <c r="AC12" s="26" t="s">
        <v>50</v>
      </c>
      <c r="AD12" s="59" t="s">
        <v>51</v>
      </c>
      <c r="AE12" s="59" t="s">
        <v>50</v>
      </c>
      <c r="AF12" s="37"/>
    </row>
    <row r="13" ht="150" spans="1:32">
      <c r="A13" s="20">
        <v>8</v>
      </c>
      <c r="B13" s="62" t="s">
        <v>99</v>
      </c>
      <c r="C13" s="25" t="s">
        <v>100</v>
      </c>
      <c r="D13" s="26" t="s">
        <v>40</v>
      </c>
      <c r="E13" s="25" t="s">
        <v>41</v>
      </c>
      <c r="F13" s="25" t="s">
        <v>42</v>
      </c>
      <c r="G13" s="25" t="s">
        <v>91</v>
      </c>
      <c r="H13" s="25" t="s">
        <v>101</v>
      </c>
      <c r="I13" s="37" t="s">
        <v>45</v>
      </c>
      <c r="J13" s="25" t="s">
        <v>102</v>
      </c>
      <c r="K13" s="25" t="s">
        <v>103</v>
      </c>
      <c r="L13" s="25" t="s">
        <v>82</v>
      </c>
      <c r="M13" s="25">
        <v>14734429.52</v>
      </c>
      <c r="N13" s="25">
        <v>14373811.68</v>
      </c>
      <c r="O13" s="25">
        <v>0</v>
      </c>
      <c r="P13" s="25">
        <v>4000000</v>
      </c>
      <c r="Q13" s="25">
        <v>0</v>
      </c>
      <c r="R13" s="25">
        <f>N13-P13</f>
        <v>10373811.68</v>
      </c>
      <c r="S13" s="37">
        <v>0</v>
      </c>
      <c r="T13" s="25">
        <f t="shared" si="1"/>
        <v>360617.84</v>
      </c>
      <c r="U13" s="25">
        <v>560000</v>
      </c>
      <c r="V13" s="25">
        <v>202203</v>
      </c>
      <c r="W13" s="25">
        <v>202211</v>
      </c>
      <c r="X13" s="25" t="s">
        <v>101</v>
      </c>
      <c r="Y13" s="25" t="s">
        <v>61</v>
      </c>
      <c r="Z13" s="26" t="s">
        <v>50</v>
      </c>
      <c r="AA13" s="26" t="s">
        <v>50</v>
      </c>
      <c r="AB13" s="26" t="s">
        <v>50</v>
      </c>
      <c r="AC13" s="26" t="s">
        <v>50</v>
      </c>
      <c r="AD13" s="59" t="s">
        <v>51</v>
      </c>
      <c r="AE13" s="59" t="s">
        <v>50</v>
      </c>
      <c r="AF13" s="37"/>
    </row>
  </sheetData>
  <mergeCells count="34">
    <mergeCell ref="A1:AF1"/>
    <mergeCell ref="H2:I2"/>
    <mergeCell ref="M2:T2"/>
    <mergeCell ref="V2:W2"/>
    <mergeCell ref="O3:R3"/>
    <mergeCell ref="A5:C5"/>
    <mergeCell ref="A2:A4"/>
    <mergeCell ref="B2:B4"/>
    <mergeCell ref="C2:C4"/>
    <mergeCell ref="D2:D4"/>
    <mergeCell ref="E2:E4"/>
    <mergeCell ref="F2:F4"/>
    <mergeCell ref="G2:G4"/>
    <mergeCell ref="H3:H4"/>
    <mergeCell ref="I3:I4"/>
    <mergeCell ref="J2:J4"/>
    <mergeCell ref="K2:K4"/>
    <mergeCell ref="L2:L4"/>
    <mergeCell ref="M3:M4"/>
    <mergeCell ref="N3:N4"/>
    <mergeCell ref="S3:S4"/>
    <mergeCell ref="T3:T4"/>
    <mergeCell ref="U2:U4"/>
    <mergeCell ref="V3:V4"/>
    <mergeCell ref="W3:W4"/>
    <mergeCell ref="X2:X4"/>
    <mergeCell ref="Y2:Y4"/>
    <mergeCell ref="Z2:Z4"/>
    <mergeCell ref="AA2:AA4"/>
    <mergeCell ref="AB2:AB4"/>
    <mergeCell ref="AC2:AC4"/>
    <mergeCell ref="AD2:AD4"/>
    <mergeCell ref="AE2:AE4"/>
    <mergeCell ref="AF2:AF4"/>
  </mergeCells>
  <dataValidations count="1">
    <dataValidation type="list" allowBlank="1" showInputMessage="1" showErrorMessage="1" sqref="D1:F1 E2:E4 D14:F1048576">
      <formula1>#REF!</formula1>
    </dataValidation>
  </dataValidations>
  <pageMargins left="0.708333333333333" right="0.629861111111111" top="0.865972222222222" bottom="1" header="0.5" footer="0.511805555555556"/>
  <pageSetup paperSize="9" scale="31" firstPageNumber="10" orientation="landscape" useFirstPageNumber="1" horizontalDpi="600"/>
  <headerFooter>
    <firstFooter>&amp;L10</firstFooter>
  </headerFooter>
  <ignoredErrors>
    <ignoredError sqref="E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2023-12-30T18:50:00Z</dcterms:created>
  <dcterms:modified xsi:type="dcterms:W3CDTF">2025-12-25T10:52:13Z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77B871AF95E848F2C4DFBF680BAD2300_43</vt:lpwstr>
  </property>
  <property fmtid="{D5CDD505-2E9C-101B-9397-08002B2CF9AE}" pid="3" name="KSOProductBuildVer">
    <vt:lpwstr>2052-12.8.2.19825</vt:lpwstr>
  </property>
</Properties>
</file>