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85"/>
  </bookViews>
  <sheets>
    <sheet name="Sheet1" sheetId="1" r:id="rId1"/>
  </sheets>
  <definedNames>
    <definedName name="_xlnm._FilterDatabase" localSheetId="0" hidden="1">Sheet1!$A$1:$N$98</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<sst xmlns="http://schemas.openxmlformats.org/spreadsheetml/2006/main" count="613" uniqueCount="205">
  <si>
    <t>泽州县2025年衔接资金项目计划完成情况统计表</t>
  </si>
  <si>
    <t>序号</t>
  </si>
  <si>
    <t>项目名称</t>
  </si>
  <si>
    <t>实施地点</t>
  </si>
  <si>
    <t>行业
主管部门</t>
  </si>
  <si>
    <t>主要建设
规模与内容</t>
  </si>
  <si>
    <t>衔接资金
合计</t>
  </si>
  <si>
    <t>中央
衔接资金</t>
  </si>
  <si>
    <t>省级
衔接资金</t>
  </si>
  <si>
    <t>市级
衔接资金</t>
  </si>
  <si>
    <t>县级
衔接资金</t>
  </si>
  <si>
    <t>绩效目标实现情况</t>
  </si>
  <si>
    <t>群众参与和减贫机制实现情况</t>
  </si>
  <si>
    <t>项目
进度</t>
  </si>
  <si>
    <t>备注</t>
  </si>
  <si>
    <t>一、产业类项目</t>
  </si>
  <si>
    <t>2025年泽州县建档立卡脱贫户特色农业特惠补贴项目</t>
  </si>
  <si>
    <t>泽州县</t>
  </si>
  <si>
    <t>县农业农村局</t>
  </si>
  <si>
    <t>对建档立卡脱贫户种植小杂粮、薯类进行奖补</t>
  </si>
  <si>
    <t>完成</t>
  </si>
  <si>
    <t>2025年泽州县建档立卡脱贫户鲜果经济林奖补项目</t>
  </si>
  <si>
    <t>对种植鲜果的脱贫户进行奖补</t>
  </si>
  <si>
    <t>2025年泽州县建档立卡脱贫户干果经济林奖补项目</t>
  </si>
  <si>
    <t>县林业局</t>
  </si>
  <si>
    <t>对种植干果的脱贫户进行奖补</t>
  </si>
  <si>
    <t>2025年泽州县建档立卡脱贫户连翘种植和采摘奖补项目</t>
  </si>
  <si>
    <t>对种植和采摘连翘的脱贫户进行奖补</t>
  </si>
  <si>
    <t>泽州县脱贫户监测户2024年第四季度小额信贷贴息</t>
  </si>
  <si>
    <t>县乡村振兴中心</t>
  </si>
  <si>
    <t>为已贷款的脱贫户、监测对象足额贴息</t>
  </si>
  <si>
    <t>泽州县脱贫户监测户2025年第一季度小额信贷贴息</t>
  </si>
  <si>
    <t>泽州县脱贫户监测户2025年第二季度小额信贷贴息</t>
  </si>
  <si>
    <t>泽州县脱贫户监测户2025年第三季度小额信贷贴息</t>
  </si>
  <si>
    <t>2025年北义城镇鲁村村分布式光伏发电项目</t>
  </si>
  <si>
    <t>义城镇鲁村村</t>
  </si>
  <si>
    <t>县能源局</t>
  </si>
  <si>
    <t>拟建规模500KW光伏电站。</t>
  </si>
  <si>
    <t>2025年大阳镇靳沟村分布式房顶光伏发电项目</t>
  </si>
  <si>
    <t>大阳镇靳沟村</t>
  </si>
  <si>
    <t>拟建规模99KW光伏电站。</t>
  </si>
  <si>
    <t>2025年犁川镇天水岭村分布式光伏电站项目</t>
  </si>
  <si>
    <t>犁川镇天水岭村</t>
  </si>
  <si>
    <t>拟建规模480KW光伏电站。</t>
  </si>
  <si>
    <t>2025年南村镇泽福苑小区光伏项目</t>
  </si>
  <si>
    <t>南村镇光明社区</t>
  </si>
  <si>
    <t>拟建规模490.68kW光伏电站。</t>
  </si>
  <si>
    <t>2025年南岭镇李寨村村委屋顶分布式光伏发电项目</t>
  </si>
  <si>
    <t>南岭镇李寨村</t>
  </si>
  <si>
    <t>拟建规模826KW光伏电站。</t>
  </si>
  <si>
    <t>2025年高都镇东元庆村熟浆加工设备采购</t>
  </si>
  <si>
    <t>高都镇东元庆村</t>
  </si>
  <si>
    <t>县工信局</t>
  </si>
  <si>
    <t>新建熟浆加工设备采购、安装、调试、运营。</t>
  </si>
  <si>
    <t>2025年福源社区金福苑小区桶装水建设项目</t>
  </si>
  <si>
    <t>金村镇福源社区</t>
  </si>
  <si>
    <t>县市场监管局</t>
  </si>
  <si>
    <t>在福源社区劳动就业技能实践基地内安装水厂设备，包括灌装大桶水设备生产线（每小时可生产约100-150桶）和全自动小瓶水灌装生产线（每小时可生产约2000-3000瓶）。</t>
  </si>
  <si>
    <t>2025年大箕镇河西村农机具购置建设项目</t>
  </si>
  <si>
    <t>大箕镇河西村</t>
  </si>
  <si>
    <t>购置拖拉机、旋耕犁、玉米施播机共13台。</t>
  </si>
  <si>
    <t>2025年大箕镇小箕村村委屋顶分布式光伏发电项目</t>
  </si>
  <si>
    <t>大箕镇小箕村</t>
  </si>
  <si>
    <t>拟建规模100KW光伏电站。</t>
  </si>
  <si>
    <t>2025年下村镇河东村分布式光伏发电项目</t>
  </si>
  <si>
    <t>下村镇河东村</t>
  </si>
  <si>
    <t>拟建规模124.11KW光伏电站。</t>
  </si>
  <si>
    <t>2025年大东沟镇常庄村屋顶式光伏发电项目</t>
  </si>
  <si>
    <t>大东沟镇常庄村</t>
  </si>
  <si>
    <t>拟建215.46KW分布式光伏电站。</t>
  </si>
  <si>
    <t>2025年川底镇下麓村分布式房顶光伏发电项目</t>
  </si>
  <si>
    <t>川底镇下麓村</t>
  </si>
  <si>
    <t>拟建207.9KW光伏电站。</t>
  </si>
  <si>
    <t>2025年周村镇坪上村村委屋顶分布式光伏发电项目</t>
  </si>
  <si>
    <t>周村镇坪上村</t>
  </si>
  <si>
    <t>拟建120kW光伏电站。</t>
  </si>
  <si>
    <t>2025年高都镇大兴村新建屋顶光伏项目</t>
  </si>
  <si>
    <t>高都镇大兴村</t>
  </si>
  <si>
    <t>拟建124.74KW光伏电站，</t>
  </si>
  <si>
    <t>2025年高都镇北街村新建屋顶光伏项目</t>
  </si>
  <si>
    <t>高都镇北街村</t>
  </si>
  <si>
    <t>拟建133.56KW分布式光伏电站，</t>
  </si>
  <si>
    <t>2025年下村镇张庄村联村蛋鸡鸡舍建设项目（张庄村）</t>
  </si>
  <si>
    <t>下村镇张庄村</t>
  </si>
  <si>
    <t>县畜牧兽医中心</t>
  </si>
  <si>
    <t>新建2栋钢结构蛋鸡鸡舍，其中一栋长:108米，宽:15.5米，高:6.6米；一栋长:88米，宽:15.5米，高:6.6米，共3038平方米。</t>
  </si>
  <si>
    <t>2025年下村镇张庄村联村蛋鸡鸡舍建设项目（庵头村）</t>
  </si>
  <si>
    <t>2025年下村镇张庄村联村蛋鸡鸡舍建设项目（岳南村）</t>
  </si>
  <si>
    <t>2025年下村镇张庄村联村蛋鸡鸡舍建设项目（西陈庄村）</t>
  </si>
  <si>
    <t>2025年下村张庄村联村蛋鸡鸡舍建设项目（河东村）</t>
  </si>
  <si>
    <t>2025年下村镇张庄村联村蛋鸡鸡舍建设项目（石伏头村）</t>
  </si>
  <si>
    <t>2025年下村镇张庄村联村蛋鸡鸡舍建设项目（李山村）</t>
  </si>
  <si>
    <t>2025年下村镇张庄村联村蛋鸡鸡舍建设项目（朱家窑村）</t>
  </si>
  <si>
    <t>2025年下村镇张庄村联村蛋鸡鸡舍建设项目（杨庄村）</t>
  </si>
  <si>
    <t>2025年北义城镇北义城村蔬菜大棚种植项目</t>
  </si>
  <si>
    <t>北义城镇河底村</t>
  </si>
  <si>
    <t>新建新型日光温室，相关基础设施设备。</t>
  </si>
  <si>
    <t>2025年北义城镇东黄石村蔬菜大棚种植项目</t>
  </si>
  <si>
    <t>2025年北义城镇崔庄村蔬菜大棚种植项目</t>
  </si>
  <si>
    <t>2025年北义城镇下城公村蔬菜大棚种植项目</t>
  </si>
  <si>
    <t>2025年北义城镇北尹寨村蔬菜大棚种植项目</t>
  </si>
  <si>
    <t>2025年北义城镇岸则村蔬菜大棚种植项目</t>
  </si>
  <si>
    <t>2025年北义城镇河底村蔬菜大棚种植项目</t>
  </si>
  <si>
    <t>2025年高都镇北焦庄村农副产品交易中心项目</t>
  </si>
  <si>
    <t>金村镇</t>
  </si>
  <si>
    <t>用于购买山西太行农副产品物流产业园商铺1套，面积114.96平方米。</t>
  </si>
  <si>
    <t>2025年高都镇漳东农副产品交易中心项目</t>
  </si>
  <si>
    <t>2025年高都镇秦庄村农副产品交易中心项目</t>
  </si>
  <si>
    <t>用于购买山西太行农副产品物流产业园商铺1套，面积114.97平方米。</t>
  </si>
  <si>
    <t>2025年高都镇任庄村农副产品交易中心项目</t>
  </si>
  <si>
    <t>用于购买山西太行农副产品物流产业园商铺1套，面积114.98平方米。</t>
  </si>
  <si>
    <t>2025年高都镇东山底村农副产品交易中心项目</t>
  </si>
  <si>
    <t>用于购买山西太行农副产品物流产业园商铺1套，面积114.99平方米。</t>
  </si>
  <si>
    <t>2025年高都镇大南社村农副产品交易中心项目</t>
  </si>
  <si>
    <t>用于购买山西太行农副产品物流产业园商铺1套，面积114.100平方米。</t>
  </si>
  <si>
    <t>2025年高都镇原河村农副产品交易中心项目</t>
  </si>
  <si>
    <t>用于购买山西太行农副产品物流产业园商铺1套，面积114.101平方米。</t>
  </si>
  <si>
    <t>2025年高都镇薛庄村农副产品交易中心项目</t>
  </si>
  <si>
    <t>用于购买山西太行农副产品物流产业园商铺1套，面积114.102平方米。</t>
  </si>
  <si>
    <t>2025年金村镇山头村便民市场</t>
  </si>
  <si>
    <t>金村镇金村村</t>
  </si>
  <si>
    <t>县住建局</t>
  </si>
  <si>
    <t>拟新建2栋2层、高约15米的框架结构商贸中心用房，以及相应基础配套设施。（9村联建）</t>
  </si>
  <si>
    <t>2025年金村镇李家鄢村便民市场</t>
  </si>
  <si>
    <t>2025年金村镇郭背村便民市场</t>
  </si>
  <si>
    <t>2025年金村镇柳泉村便民市场</t>
  </si>
  <si>
    <t>2025年金村镇小庄村便民市场</t>
  </si>
  <si>
    <t>2025年金村镇郭壁村便民市场</t>
  </si>
  <si>
    <t>2025年金村镇贺洼村便民市场</t>
  </si>
  <si>
    <t>2025年金村镇石家街村便民市场</t>
  </si>
  <si>
    <t>2025年金村镇东旺村便民市场</t>
  </si>
  <si>
    <t>2025年度高质量发展庭院经济市级示范村奖补资金</t>
  </si>
  <si>
    <t>晋庙铺镇</t>
  </si>
  <si>
    <t>樱桃种植及后期管护</t>
  </si>
  <si>
    <t>2025年中药材转化增值项目</t>
  </si>
  <si>
    <t>新建3350亩中药材种植示范基地项目</t>
  </si>
  <si>
    <t>2025年学习运用“千万工程”经验推进乡村全面振兴奖补资金</t>
  </si>
  <si>
    <t>乡村产业发展、乡村建设提标</t>
  </si>
  <si>
    <t>2025 年市级农业产业化联合体项目</t>
  </si>
  <si>
    <t>北义城镇</t>
  </si>
  <si>
    <t>牵头企业和内部成员在提升产业联合体规范发展水平方面各成员实施的建设内容、完成情况报告、利益联结机制印证资料等相关材料</t>
  </si>
  <si>
    <t>2025年市级农业龙头企业贷款贴息项目</t>
  </si>
  <si>
    <t>按照市财政局和市农业农村局文件要求予以贴息，贴息的基准利率参照中国人民银行当年公布的贷款市场报价利率(LPR)。</t>
  </si>
  <si>
    <t>2025年晋城市设施园艺现代化提升行动</t>
  </si>
  <si>
    <t>新建覆被式大棚350亩、新建全钢架大棚10亩</t>
  </si>
  <si>
    <t>2025年畜牧业高质量发展项目</t>
  </si>
  <si>
    <t>引进纯种大白母猪120头，纯种长白母猪80头、通过省级兽药减量化评价等</t>
  </si>
  <si>
    <t>2025年规模养殖场贷款贴息项目</t>
  </si>
  <si>
    <t>2023年11月1日至2024年10月31日期间，猪年出栏500头以上、肉鸡年出栏5万只以上、蛋鸡年存栏1万只以上、肉羊年出栏300只以上、肉牛年出栏50头以上、奶牛年存栏100头以上等规模养殖场户（国家、省、市级农业产业化龙头企业除外），重点用于购买饲料、畜禽等方面的流动资金和改造标准化、机械化、数字化等设施设备的资金</t>
  </si>
  <si>
    <t>合计</t>
  </si>
  <si>
    <t>二、就业帮扶项目</t>
  </si>
  <si>
    <t>2025年脱贫劳动力外出务工交通补贴</t>
  </si>
  <si>
    <t>对符合条件的外出务工人员发放务工交通补贴</t>
  </si>
  <si>
    <t>泽州县2025年脱贫劳动力稳岗补助</t>
  </si>
  <si>
    <t>县人社局</t>
  </si>
  <si>
    <t>当年同一单位累计务工6个月以上发放1200元的稳岗补助</t>
  </si>
  <si>
    <t>泽州县2025年脱贫户监测户乡村就业帮扶公益性岗位补贴及公益性岗位意外伤害保险</t>
  </si>
  <si>
    <t>对就业困难的脱贫劳动力给予乡村就业帮扶</t>
  </si>
  <si>
    <t>三、村基础设施</t>
  </si>
  <si>
    <t>2025年高都镇大兴（小丰头自然村）保障管网改造项目</t>
  </si>
  <si>
    <t>县水务局</t>
  </si>
  <si>
    <t>新建阀门房1座，排水阀门井2座，排气阀门井1座，水表井12座，水表及配件83套。</t>
  </si>
  <si>
    <t>2025年高都镇下元庆村供水保障管网改造项目</t>
  </si>
  <si>
    <t>高都镇下元庆村</t>
  </si>
  <si>
    <r>
      <rPr>
        <sz val="11"/>
        <rFont val="仿宋_GB2312"/>
        <charset val="134"/>
      </rPr>
      <t>新建300m</t>
    </r>
    <r>
      <rPr>
        <sz val="11"/>
        <rFont val="方正书宋_GBK"/>
        <charset val="134"/>
      </rPr>
      <t>³</t>
    </r>
    <r>
      <rPr>
        <sz val="11"/>
        <rFont val="仿宋_GB2312"/>
        <charset val="134"/>
      </rPr>
      <t>高位蓄水池1座，水表井33座，安装水表286套，铺设配水干管、支管，入户管。</t>
    </r>
  </si>
  <si>
    <t>2025年山河镇月湖泉村供水保障管网改造工程</t>
  </si>
  <si>
    <t>山河镇月湖泉村</t>
  </si>
  <si>
    <t>更换集水池管道，水泵1台，干管，支管、入户管，水表121套，阀门房1座，水表井21座。</t>
  </si>
  <si>
    <t>2025年周村镇下河村供水保障管网改造工程</t>
  </si>
  <si>
    <t>周村镇下河村</t>
  </si>
  <si>
    <t>提水工程、配水工程、入户工程。</t>
  </si>
  <si>
    <t>2025年南岭镇陟椒村（大井、冶河、北坡）自然村供水保障管网改造项目</t>
  </si>
  <si>
    <t>南岭镇陟椒村</t>
  </si>
  <si>
    <t>主管网、入户管网、水表井、限压井、水表等。</t>
  </si>
  <si>
    <t>2025年晋庙铺镇小口村供水保障管网改造项目</t>
  </si>
  <si>
    <t>晋庙铺镇小口村</t>
  </si>
  <si>
    <t>对小口及各自然村的自来水管网入户改造，扩建。</t>
  </si>
  <si>
    <t>2025年北义城镇黄六坡村自来水改造</t>
  </si>
  <si>
    <t>北义城镇黄六坡村</t>
  </si>
  <si>
    <t>新建排水阀门井2座，排气阀门井3座，水表井38座，安装无源自控水表267套。配水工程。</t>
  </si>
  <si>
    <t>2025年金村镇福源社区金福苑小区环境提升项目</t>
  </si>
  <si>
    <t>金福苑小区范围内铺设柏油硬化。</t>
  </si>
  <si>
    <t>2025年南村镇泽福苑小区环境整治项目</t>
  </si>
  <si>
    <t>路面硬化、小区出入口改造等。</t>
  </si>
  <si>
    <t>2025年柳树口镇北寨村环境整治项目</t>
  </si>
  <si>
    <t>柳树口镇北寨村</t>
  </si>
  <si>
    <t>村内部分道路硬化。</t>
  </si>
  <si>
    <t>2025年山河镇青龛村圪丁根自然村村内道路维修项目</t>
  </si>
  <si>
    <t>山河镇青龛村圪丁根自然村</t>
  </si>
  <si>
    <t>县交通运输局</t>
  </si>
  <si>
    <t>村内道路修复。</t>
  </si>
  <si>
    <t>2025年乡村振兴项目咨询服务费</t>
  </si>
  <si>
    <t>概算审查、竣工验收咨询等工作</t>
  </si>
  <si>
    <t>四、易地搬迁后扶项目</t>
  </si>
  <si>
    <t>2025年偿还易地搬迁贷款本金项目</t>
  </si>
  <si>
    <t>偿还易地搬迁贷款本金</t>
  </si>
  <si>
    <t>2025年偿还易地搬迁地方债券利息项目</t>
  </si>
  <si>
    <t>偿还易地搬迁地方债券利息</t>
  </si>
  <si>
    <t>五、巩固三保障成果</t>
  </si>
  <si>
    <t>2024-2025学年雨露计划</t>
  </si>
  <si>
    <t>通过开展雨露计划补助项目，达到减轻脱贫户经济压力。</t>
  </si>
  <si>
    <t>泽州县2025年大学生补助</t>
  </si>
  <si>
    <t>通过开展建档立卡已脱贫家庭及监测帮扶对象家庭本科大学新生大学生补助项目，达到减轻脱贫户经济压力。</t>
  </si>
  <si>
    <t>泽州县2025年“1+N”防贫综合保险</t>
  </si>
  <si>
    <t>为巩固拓展脱贫攻坚成果同乡村振兴有效衔接，牢牢兜住三类人口收入底线，确保不发生规模性返贫，为全县脱贫户及监测户购买“1+N”防贫综合保险</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</si>
</sst>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0.00000_ "/>
  </numFmts>
  <fonts count="36">
    <font>
      <sz val="11"/>
      <color theme="1"/>
      <name val="宋体"/>
      <charset val="134"/>
      <scheme val="minor"/>
    </font>
    <font>
      <sz val="28"/>
      <name val="宋体"/>
      <charset val="134"/>
      <scheme val="minor"/>
    </font>
    <font>
      <sz val="9"/>
      <name val="宋体"/>
      <charset val="134"/>
      <scheme val="minor"/>
    </font>
    <font>
      <sz val="11"/>
      <name val="宋体"/>
      <charset val="134"/>
      <scheme val="minor"/>
    </font>
    <font>
      <sz val="10"/>
      <name val="宋体"/>
      <charset val="134"/>
      <scheme val="minor"/>
    </font>
    <font>
      <sz val="12"/>
      <name val="宋体"/>
      <charset val="134"/>
    </font>
    <font>
      <sz val="28"/>
      <name val="方正小标宋简体"/>
      <charset val="134"/>
    </font>
    <font>
      <b/>
      <sz val="9"/>
      <name val="宋体"/>
      <charset val="134"/>
      <scheme val="minor"/>
    </font>
    <font>
      <b/>
      <sz val="11"/>
      <name val="宋体"/>
      <charset val="134"/>
      <scheme val="minor"/>
    </font>
    <font>
      <sz val="11"/>
      <name val="仿宋_GB2312"/>
      <charset val="134"/>
    </font>
    <font>
      <b/>
      <sz val="12"/>
      <color theme="1"/>
      <name val="仿宋"/>
      <charset val="134"/>
    </font>
    <font>
      <sz val="11"/>
      <color theme="1"/>
      <name val="仿宋_GB2312"/>
      <charset val="134"/>
    </font>
    <font>
      <sz val="11"/>
      <color rgb="FF000000"/>
      <name val="仿宋_GB2312"/>
      <charset val="134"/>
    </font>
    <font>
      <sz val="11"/>
      <color theme="1"/>
      <name val="仿宋"/>
      <charset val="134"/>
    </font>
    <font>
      <b/>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name val="方正书宋_GBK"/>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indexed="0"/>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0"/>
      </left>
      <right style="thin">
        <color indexed="0"/>
      </right>
      <top style="thin">
        <color indexed="0"/>
      </top>
      <bottom/>
      <diagonal/>
    </border>
    <border>
      <left style="thin">
        <color auto="1"/>
      </left>
      <right style="thin">
        <color auto="1"/>
      </right>
      <top/>
      <bottom style="thin">
        <color auto="1"/>
      </bottom>
      <diagonal/>
    </border>
    <border>
      <left style="thin">
        <color indexed="0"/>
      </left>
      <right style="thin">
        <color indexed="0"/>
      </right>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1"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2" fillId="0" borderId="0" applyNumberFormat="0" applyFill="0" applyBorder="0" applyAlignment="0" applyProtection="0">
      <alignment vertical="center"/>
    </xf>
    <xf numFmtId="0" fontId="23" fillId="4" borderId="14" applyNumberFormat="0" applyAlignment="0" applyProtection="0">
      <alignment vertical="center"/>
    </xf>
    <xf numFmtId="0" fontId="24" fillId="5" borderId="15" applyNumberFormat="0" applyAlignment="0" applyProtection="0">
      <alignment vertical="center"/>
    </xf>
    <xf numFmtId="0" fontId="25" fillId="5" borderId="14" applyNumberFormat="0" applyAlignment="0" applyProtection="0">
      <alignment vertical="center"/>
    </xf>
    <xf numFmtId="0" fontId="26" fillId="6" borderId="16" applyNumberFormat="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0" fillId="0" borderId="0">
      <alignment vertical="center"/>
    </xf>
    <xf numFmtId="0" fontId="34" fillId="0" borderId="0">
      <alignment vertical="center"/>
    </xf>
    <xf numFmtId="0" fontId="5" fillId="0" borderId="0">
      <alignment vertical="center"/>
    </xf>
  </cellStyleXfs>
  <cellXfs count="56">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0" fillId="0" borderId="0" xfId="0" applyFill="1">
      <alignment vertical="center"/>
    </xf>
    <xf numFmtId="0" fontId="3"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pplyAlignment="1">
      <alignment vertical="center"/>
    </xf>
    <xf numFmtId="0" fontId="5" fillId="0" borderId="0" xfId="0" applyFont="1" applyFill="1" applyBorder="1" applyAlignment="1">
      <alignment vertical="center"/>
    </xf>
    <xf numFmtId="0" fontId="0"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176" fontId="3"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shrinkToFit="1"/>
    </xf>
    <xf numFmtId="0" fontId="11" fillId="0" borderId="2" xfId="0" applyFont="1" applyFill="1" applyBorder="1" applyAlignment="1">
      <alignment horizontal="center" vertical="center" wrapText="1"/>
    </xf>
    <xf numFmtId="0" fontId="9" fillId="0" borderId="0" xfId="0" applyFont="1" applyFill="1" applyAlignment="1">
      <alignment horizontal="center" vertical="center" wrapText="1"/>
    </xf>
    <xf numFmtId="0" fontId="6" fillId="0" borderId="0" xfId="0" applyFont="1" applyFill="1" applyAlignment="1">
      <alignment horizontal="left" vertical="center" wrapText="1"/>
    </xf>
    <xf numFmtId="176" fontId="6" fillId="0" borderId="0" xfId="0" applyNumberFormat="1" applyFont="1" applyFill="1" applyAlignment="1">
      <alignment horizontal="center" vertical="center" wrapText="1"/>
    </xf>
    <xf numFmtId="176" fontId="10" fillId="0" borderId="4" xfId="0" applyNumberFormat="1" applyFont="1" applyFill="1" applyBorder="1" applyAlignment="1">
      <alignment horizontal="center" vertical="center" wrapText="1"/>
    </xf>
    <xf numFmtId="49" fontId="9" fillId="0" borderId="2" xfId="0" applyNumberFormat="1" applyFont="1" applyFill="1" applyBorder="1" applyAlignment="1">
      <alignment horizontal="left" vertical="center" wrapText="1" shrinkToFit="1"/>
    </xf>
    <xf numFmtId="0" fontId="9" fillId="0" borderId="2"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9" fillId="0" borderId="6"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2" xfId="0" applyFont="1" applyFill="1" applyBorder="1" applyAlignment="1">
      <alignment vertical="center" wrapText="1"/>
    </xf>
    <xf numFmtId="0" fontId="11" fillId="0" borderId="3"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 xfId="0" applyFont="1" applyFill="1" applyBorder="1" applyAlignment="1">
      <alignment horizontal="left" vertical="center" wrapText="1"/>
    </xf>
    <xf numFmtId="176" fontId="9" fillId="0" borderId="1" xfId="0" applyNumberFormat="1" applyFont="1" applyFill="1" applyBorder="1" applyAlignment="1">
      <alignment horizontal="center" vertical="center" wrapText="1"/>
    </xf>
    <xf numFmtId="177" fontId="14" fillId="0" borderId="4" xfId="0" applyNumberFormat="1" applyFont="1" applyFill="1" applyBorder="1" applyAlignment="1">
      <alignment horizontal="center" vertical="center" wrapText="1"/>
    </xf>
    <xf numFmtId="0" fontId="9" fillId="0" borderId="9" xfId="0" applyFont="1" applyFill="1" applyBorder="1" applyAlignment="1">
      <alignment horizontal="left" vertical="center" wrapText="1"/>
    </xf>
    <xf numFmtId="176" fontId="9" fillId="0" borderId="9" xfId="0" applyNumberFormat="1" applyFont="1" applyFill="1" applyBorder="1" applyAlignment="1">
      <alignment horizontal="center" vertical="center" wrapText="1"/>
    </xf>
    <xf numFmtId="176" fontId="9" fillId="2"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3"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7"/>
  <sheetViews>
    <sheetView tabSelected="1" workbookViewId="0">
      <pane ySplit="3" topLeftCell="A91" activePane="bottomLeft" state="frozen"/>
      <selection/>
      <selection pane="bottomLeft" activeCell="E100" sqref="E100"/>
    </sheetView>
  </sheetViews>
  <sheetFormatPr defaultColWidth="8.725" defaultRowHeight="14.25"/>
  <cols>
    <col min="1" max="1" width="4.625" style="4" customWidth="1"/>
    <col min="2" max="2" width="32.5" style="9" customWidth="1"/>
    <col min="3" max="3" width="9.875" style="4" customWidth="1"/>
    <col min="4" max="4" width="10" style="4" customWidth="1"/>
    <col min="5" max="5" width="48.625" style="10" customWidth="1"/>
    <col min="6" max="10" width="14.25" style="11" customWidth="1"/>
    <col min="11" max="11" width="9.625" style="4" customWidth="1"/>
    <col min="12" max="12" width="11.5" style="4" customWidth="1"/>
    <col min="13" max="13" width="10.125" style="4" customWidth="1"/>
    <col min="14" max="14" width="6.875" style="4" customWidth="1"/>
    <col min="15" max="16" width="8.725" style="4"/>
    <col min="17" max="17" width="9.375" style="4"/>
    <col min="18" max="16384" width="8.725" style="4"/>
  </cols>
  <sheetData>
    <row r="1" s="1" customFormat="1" ht="45" customHeight="1" spans="1:14">
      <c r="A1" s="12" t="s">
        <v>0</v>
      </c>
      <c r="B1" s="12"/>
      <c r="C1" s="12"/>
      <c r="D1" s="12"/>
      <c r="E1" s="23"/>
      <c r="F1" s="24"/>
      <c r="G1" s="24"/>
      <c r="H1" s="24"/>
      <c r="I1" s="24"/>
      <c r="J1" s="24"/>
      <c r="K1" s="12"/>
      <c r="L1" s="12"/>
      <c r="M1" s="12"/>
      <c r="N1" s="12"/>
    </row>
    <row r="2" s="2" customFormat="1" ht="51" customHeight="1" spans="1:14">
      <c r="A2" s="13" t="s">
        <v>1</v>
      </c>
      <c r="B2" s="14" t="s">
        <v>2</v>
      </c>
      <c r="C2" s="14" t="s">
        <v>3</v>
      </c>
      <c r="D2" s="14" t="s">
        <v>4</v>
      </c>
      <c r="E2" s="14" t="s">
        <v>5</v>
      </c>
      <c r="F2" s="14" t="s">
        <v>6</v>
      </c>
      <c r="G2" s="14" t="s">
        <v>7</v>
      </c>
      <c r="H2" s="14" t="s">
        <v>8</v>
      </c>
      <c r="I2" s="14" t="s">
        <v>9</v>
      </c>
      <c r="J2" s="14" t="s">
        <v>10</v>
      </c>
      <c r="K2" s="14" t="s">
        <v>11</v>
      </c>
      <c r="L2" s="14" t="s">
        <v>12</v>
      </c>
      <c r="M2" s="14" t="s">
        <v>13</v>
      </c>
      <c r="N2" s="14" t="s">
        <v>14</v>
      </c>
    </row>
    <row r="3" ht="27" customHeight="1" spans="1:14">
      <c r="A3" s="15"/>
      <c r="B3" s="15"/>
      <c r="C3" s="15"/>
      <c r="D3" s="15"/>
      <c r="E3" s="15"/>
      <c r="F3" s="15">
        <f>F69+F74+F88+F92+F97</f>
        <v>9201.53</v>
      </c>
      <c r="G3" s="15">
        <f>G69+G74+G88+G92+G97</f>
        <v>2000</v>
      </c>
      <c r="H3" s="15">
        <f>H69+H74+H88+H92+H97</f>
        <v>1970</v>
      </c>
      <c r="I3" s="15">
        <f>I69+I74+I88+I92+I97</f>
        <v>1931.53</v>
      </c>
      <c r="J3" s="15">
        <f>J69+J74+J88+J92+J97</f>
        <v>3300</v>
      </c>
      <c r="K3" s="15"/>
      <c r="L3" s="15"/>
      <c r="M3" s="15"/>
      <c r="N3" s="15"/>
    </row>
    <row r="4" s="3" customFormat="1" ht="23" customHeight="1" spans="1:14">
      <c r="A4" s="16" t="s">
        <v>15</v>
      </c>
      <c r="B4" s="17"/>
      <c r="C4" s="17"/>
      <c r="D4" s="17"/>
      <c r="E4" s="17"/>
      <c r="F4" s="25"/>
      <c r="G4" s="25"/>
      <c r="H4" s="25"/>
      <c r="I4" s="25"/>
      <c r="J4" s="25"/>
      <c r="K4" s="17"/>
      <c r="L4" s="17"/>
      <c r="M4" s="17"/>
      <c r="N4" s="31"/>
    </row>
    <row r="5" s="4" customFormat="1" ht="32" customHeight="1" spans="1:14">
      <c r="A5" s="18">
        <v>1</v>
      </c>
      <c r="B5" s="19" t="s">
        <v>16</v>
      </c>
      <c r="C5" s="19" t="s">
        <v>17</v>
      </c>
      <c r="D5" s="19" t="s">
        <v>18</v>
      </c>
      <c r="E5" s="26" t="s">
        <v>19</v>
      </c>
      <c r="F5" s="15">
        <f>SUM(G5:J5)</f>
        <v>15.9062</v>
      </c>
      <c r="G5" s="15">
        <v>0</v>
      </c>
      <c r="H5" s="15">
        <v>15.9062</v>
      </c>
      <c r="I5" s="15">
        <v>0</v>
      </c>
      <c r="J5" s="15">
        <v>0</v>
      </c>
      <c r="K5" s="30" t="s">
        <v>20</v>
      </c>
      <c r="L5" s="30" t="s">
        <v>20</v>
      </c>
      <c r="M5" s="30" t="s">
        <v>20</v>
      </c>
      <c r="N5" s="20"/>
    </row>
    <row r="6" s="4" customFormat="1" ht="32" customHeight="1" spans="1:14">
      <c r="A6" s="18">
        <v>2</v>
      </c>
      <c r="B6" s="19" t="s">
        <v>21</v>
      </c>
      <c r="C6" s="19" t="s">
        <v>17</v>
      </c>
      <c r="D6" s="19" t="s">
        <v>18</v>
      </c>
      <c r="E6" s="26" t="s">
        <v>22</v>
      </c>
      <c r="F6" s="15">
        <f t="shared" ref="F6:F37" si="0">G6+H6+I6+J6</f>
        <v>7.353</v>
      </c>
      <c r="G6" s="15">
        <v>0</v>
      </c>
      <c r="H6" s="15">
        <v>7.353</v>
      </c>
      <c r="I6" s="15">
        <v>0</v>
      </c>
      <c r="J6" s="15">
        <v>0</v>
      </c>
      <c r="K6" s="30" t="s">
        <v>20</v>
      </c>
      <c r="L6" s="30" t="s">
        <v>20</v>
      </c>
      <c r="M6" s="30" t="s">
        <v>20</v>
      </c>
      <c r="N6" s="20"/>
    </row>
    <row r="7" s="4" customFormat="1" ht="32" customHeight="1" spans="1:14">
      <c r="A7" s="18">
        <v>3</v>
      </c>
      <c r="B7" s="19" t="s">
        <v>23</v>
      </c>
      <c r="C7" s="19" t="s">
        <v>17</v>
      </c>
      <c r="D7" s="19" t="s">
        <v>24</v>
      </c>
      <c r="E7" s="26" t="s">
        <v>25</v>
      </c>
      <c r="F7" s="15">
        <f t="shared" si="0"/>
        <v>35.7903</v>
      </c>
      <c r="G7" s="15">
        <v>0</v>
      </c>
      <c r="H7" s="15">
        <v>35.7903</v>
      </c>
      <c r="I7" s="15">
        <v>0</v>
      </c>
      <c r="J7" s="15">
        <v>0</v>
      </c>
      <c r="K7" s="30" t="s">
        <v>20</v>
      </c>
      <c r="L7" s="30" t="s">
        <v>20</v>
      </c>
      <c r="M7" s="30" t="s">
        <v>20</v>
      </c>
      <c r="N7" s="20"/>
    </row>
    <row r="8" s="4" customFormat="1" ht="32" customHeight="1" spans="1:14">
      <c r="A8" s="18">
        <v>4</v>
      </c>
      <c r="B8" s="19" t="s">
        <v>26</v>
      </c>
      <c r="C8" s="19" t="s">
        <v>17</v>
      </c>
      <c r="D8" s="19" t="s">
        <v>18</v>
      </c>
      <c r="E8" s="26" t="s">
        <v>27</v>
      </c>
      <c r="F8" s="15">
        <f t="shared" si="0"/>
        <v>10.01354</v>
      </c>
      <c r="G8" s="15">
        <v>0</v>
      </c>
      <c r="H8" s="15">
        <v>10.01354</v>
      </c>
      <c r="I8" s="15">
        <v>0</v>
      </c>
      <c r="J8" s="15">
        <v>0</v>
      </c>
      <c r="K8" s="30" t="s">
        <v>20</v>
      </c>
      <c r="L8" s="30" t="s">
        <v>20</v>
      </c>
      <c r="M8" s="30" t="s">
        <v>20</v>
      </c>
      <c r="N8" s="20"/>
    </row>
    <row r="9" s="4" customFormat="1" ht="32" customHeight="1" spans="1:14">
      <c r="A9" s="18">
        <v>5</v>
      </c>
      <c r="B9" s="19" t="s">
        <v>28</v>
      </c>
      <c r="C9" s="19" t="s">
        <v>17</v>
      </c>
      <c r="D9" s="19" t="s">
        <v>29</v>
      </c>
      <c r="E9" s="27" t="s">
        <v>30</v>
      </c>
      <c r="F9" s="15">
        <f t="shared" si="0"/>
        <v>12.1736</v>
      </c>
      <c r="G9" s="15">
        <v>0</v>
      </c>
      <c r="H9" s="15">
        <v>0</v>
      </c>
      <c r="I9" s="15">
        <v>0</v>
      </c>
      <c r="J9" s="15">
        <v>12.1736</v>
      </c>
      <c r="K9" s="30" t="s">
        <v>20</v>
      </c>
      <c r="L9" s="30" t="s">
        <v>20</v>
      </c>
      <c r="M9" s="30" t="s">
        <v>20</v>
      </c>
      <c r="N9" s="18"/>
    </row>
    <row r="10" s="4" customFormat="1" ht="32" customHeight="1" spans="1:14">
      <c r="A10" s="18">
        <v>6</v>
      </c>
      <c r="B10" s="19" t="s">
        <v>31</v>
      </c>
      <c r="C10" s="19" t="s">
        <v>17</v>
      </c>
      <c r="D10" s="19" t="s">
        <v>29</v>
      </c>
      <c r="E10" s="27" t="s">
        <v>30</v>
      </c>
      <c r="F10" s="15">
        <f t="shared" si="0"/>
        <v>14.9671</v>
      </c>
      <c r="G10" s="15">
        <v>0</v>
      </c>
      <c r="H10" s="15">
        <v>0</v>
      </c>
      <c r="I10" s="15">
        <v>0</v>
      </c>
      <c r="J10" s="15">
        <v>14.9671</v>
      </c>
      <c r="K10" s="30" t="s">
        <v>20</v>
      </c>
      <c r="L10" s="30" t="s">
        <v>20</v>
      </c>
      <c r="M10" s="30" t="s">
        <v>20</v>
      </c>
      <c r="N10" s="18"/>
    </row>
    <row r="11" s="4" customFormat="1" ht="32" customHeight="1" spans="1:14">
      <c r="A11" s="18">
        <v>7</v>
      </c>
      <c r="B11" s="19" t="s">
        <v>32</v>
      </c>
      <c r="C11" s="19" t="s">
        <v>17</v>
      </c>
      <c r="D11" s="19" t="s">
        <v>29</v>
      </c>
      <c r="E11" s="27" t="s">
        <v>30</v>
      </c>
      <c r="F11" s="15">
        <f t="shared" si="0"/>
        <v>12.444416</v>
      </c>
      <c r="G11" s="15">
        <v>0</v>
      </c>
      <c r="H11" s="15">
        <v>12.444416</v>
      </c>
      <c r="I11" s="15">
        <v>0</v>
      </c>
      <c r="J11" s="15">
        <v>0</v>
      </c>
      <c r="K11" s="30" t="s">
        <v>20</v>
      </c>
      <c r="L11" s="30" t="s">
        <v>20</v>
      </c>
      <c r="M11" s="30" t="s">
        <v>20</v>
      </c>
      <c r="N11" s="18"/>
    </row>
    <row r="12" s="4" customFormat="1" ht="32" customHeight="1" spans="1:14">
      <c r="A12" s="18">
        <v>8</v>
      </c>
      <c r="B12" s="19" t="s">
        <v>33</v>
      </c>
      <c r="C12" s="19" t="s">
        <v>17</v>
      </c>
      <c r="D12" s="19" t="s">
        <v>29</v>
      </c>
      <c r="E12" s="27" t="s">
        <v>30</v>
      </c>
      <c r="F12" s="15">
        <f t="shared" si="0"/>
        <v>9.97881</v>
      </c>
      <c r="G12" s="15">
        <v>0</v>
      </c>
      <c r="H12" s="15">
        <v>9.97881</v>
      </c>
      <c r="I12" s="15">
        <v>0</v>
      </c>
      <c r="J12" s="15">
        <v>0</v>
      </c>
      <c r="K12" s="30" t="s">
        <v>20</v>
      </c>
      <c r="L12" s="30" t="s">
        <v>20</v>
      </c>
      <c r="M12" s="30" t="s">
        <v>20</v>
      </c>
      <c r="N12" s="18"/>
    </row>
    <row r="13" s="4" customFormat="1" ht="32" customHeight="1" spans="1:14">
      <c r="A13" s="18">
        <v>9</v>
      </c>
      <c r="B13" s="19" t="s">
        <v>34</v>
      </c>
      <c r="C13" s="19" t="s">
        <v>35</v>
      </c>
      <c r="D13" s="19" t="s">
        <v>36</v>
      </c>
      <c r="E13" s="26" t="s">
        <v>37</v>
      </c>
      <c r="F13" s="15">
        <f t="shared" si="0"/>
        <v>249.703668</v>
      </c>
      <c r="G13" s="15">
        <v>0</v>
      </c>
      <c r="H13" s="15">
        <v>49.253668</v>
      </c>
      <c r="I13" s="15">
        <v>0</v>
      </c>
      <c r="J13" s="15">
        <v>200.45</v>
      </c>
      <c r="K13" s="30" t="s">
        <v>20</v>
      </c>
      <c r="L13" s="30" t="s">
        <v>20</v>
      </c>
      <c r="M13" s="30" t="s">
        <v>20</v>
      </c>
      <c r="N13" s="20"/>
    </row>
    <row r="14" s="4" customFormat="1" ht="32" customHeight="1" spans="1:14">
      <c r="A14" s="18">
        <v>10</v>
      </c>
      <c r="B14" s="19" t="s">
        <v>38</v>
      </c>
      <c r="C14" s="19" t="s">
        <v>39</v>
      </c>
      <c r="D14" s="19" t="s">
        <v>36</v>
      </c>
      <c r="E14" s="26" t="s">
        <v>40</v>
      </c>
      <c r="F14" s="15">
        <f t="shared" si="0"/>
        <v>79.163636</v>
      </c>
      <c r="G14" s="15">
        <v>0</v>
      </c>
      <c r="H14" s="15">
        <v>15.833636</v>
      </c>
      <c r="I14" s="15">
        <v>0</v>
      </c>
      <c r="J14" s="15">
        <v>63.33</v>
      </c>
      <c r="K14" s="30" t="s">
        <v>20</v>
      </c>
      <c r="L14" s="30" t="s">
        <v>20</v>
      </c>
      <c r="M14" s="30" t="s">
        <v>20</v>
      </c>
      <c r="N14" s="20"/>
    </row>
    <row r="15" s="4" customFormat="1" ht="27" spans="1:14">
      <c r="A15" s="18">
        <v>11</v>
      </c>
      <c r="B15" s="19" t="s">
        <v>41</v>
      </c>
      <c r="C15" s="19" t="s">
        <v>42</v>
      </c>
      <c r="D15" s="19" t="s">
        <v>36</v>
      </c>
      <c r="E15" s="26" t="s">
        <v>43</v>
      </c>
      <c r="F15" s="15">
        <f t="shared" si="0"/>
        <v>226.075422</v>
      </c>
      <c r="G15" s="15">
        <v>0</v>
      </c>
      <c r="H15" s="15">
        <v>90.355422</v>
      </c>
      <c r="I15" s="15">
        <v>0</v>
      </c>
      <c r="J15" s="15">
        <v>135.72</v>
      </c>
      <c r="K15" s="30" t="s">
        <v>20</v>
      </c>
      <c r="L15" s="30" t="s">
        <v>20</v>
      </c>
      <c r="M15" s="30" t="s">
        <v>20</v>
      </c>
      <c r="N15" s="20"/>
    </row>
    <row r="16" s="4" customFormat="1" ht="27" spans="1:14">
      <c r="A16" s="18">
        <v>12</v>
      </c>
      <c r="B16" s="19" t="s">
        <v>44</v>
      </c>
      <c r="C16" s="19" t="s">
        <v>45</v>
      </c>
      <c r="D16" s="19" t="s">
        <v>36</v>
      </c>
      <c r="E16" s="26" t="s">
        <v>46</v>
      </c>
      <c r="F16" s="15">
        <f t="shared" si="0"/>
        <v>324.825749</v>
      </c>
      <c r="G16" s="15">
        <v>0</v>
      </c>
      <c r="H16" s="15">
        <v>64.965749</v>
      </c>
      <c r="I16" s="15">
        <v>0</v>
      </c>
      <c r="J16" s="15">
        <v>259.86</v>
      </c>
      <c r="K16" s="30" t="s">
        <v>20</v>
      </c>
      <c r="L16" s="30" t="s">
        <v>20</v>
      </c>
      <c r="M16" s="30" t="s">
        <v>20</v>
      </c>
      <c r="N16" s="20"/>
    </row>
    <row r="17" s="4" customFormat="1" ht="27" spans="1:14">
      <c r="A17" s="18">
        <v>13</v>
      </c>
      <c r="B17" s="19" t="s">
        <v>47</v>
      </c>
      <c r="C17" s="19" t="s">
        <v>48</v>
      </c>
      <c r="D17" s="19" t="s">
        <v>36</v>
      </c>
      <c r="E17" s="27" t="s">
        <v>49</v>
      </c>
      <c r="F17" s="15">
        <f t="shared" si="0"/>
        <v>665.7209</v>
      </c>
      <c r="G17" s="15">
        <v>0</v>
      </c>
      <c r="H17" s="15">
        <v>665.7209</v>
      </c>
      <c r="I17" s="15">
        <v>0</v>
      </c>
      <c r="J17" s="15">
        <v>0</v>
      </c>
      <c r="K17" s="30" t="s">
        <v>20</v>
      </c>
      <c r="L17" s="30" t="s">
        <v>20</v>
      </c>
      <c r="M17" s="30" t="s">
        <v>20</v>
      </c>
      <c r="N17" s="18"/>
    </row>
    <row r="18" s="4" customFormat="1" ht="27" spans="1:14">
      <c r="A18" s="18">
        <v>14</v>
      </c>
      <c r="B18" s="19" t="s">
        <v>50</v>
      </c>
      <c r="C18" s="19" t="s">
        <v>51</v>
      </c>
      <c r="D18" s="19" t="s">
        <v>52</v>
      </c>
      <c r="E18" s="27" t="s">
        <v>53</v>
      </c>
      <c r="F18" s="15">
        <v>85.75</v>
      </c>
      <c r="G18" s="15">
        <v>0</v>
      </c>
      <c r="H18" s="15">
        <v>17.15</v>
      </c>
      <c r="I18" s="15">
        <v>0</v>
      </c>
      <c r="J18" s="15">
        <v>68.6</v>
      </c>
      <c r="K18" s="30" t="s">
        <v>20</v>
      </c>
      <c r="L18" s="30" t="s">
        <v>20</v>
      </c>
      <c r="M18" s="30" t="s">
        <v>20</v>
      </c>
      <c r="N18" s="18"/>
    </row>
    <row r="19" s="4" customFormat="1" ht="57" customHeight="1" spans="1:14">
      <c r="A19" s="18">
        <v>15</v>
      </c>
      <c r="B19" s="19" t="s">
        <v>54</v>
      </c>
      <c r="C19" s="19" t="s">
        <v>55</v>
      </c>
      <c r="D19" s="19" t="s">
        <v>56</v>
      </c>
      <c r="E19" s="27" t="s">
        <v>57</v>
      </c>
      <c r="F19" s="15">
        <f t="shared" si="0"/>
        <v>123.972945</v>
      </c>
      <c r="G19" s="15">
        <v>0</v>
      </c>
      <c r="H19" s="15">
        <v>123.972945</v>
      </c>
      <c r="I19" s="15">
        <v>0</v>
      </c>
      <c r="J19" s="15">
        <v>0</v>
      </c>
      <c r="K19" s="30" t="s">
        <v>20</v>
      </c>
      <c r="L19" s="30" t="s">
        <v>20</v>
      </c>
      <c r="M19" s="30" t="s">
        <v>20</v>
      </c>
      <c r="N19" s="18"/>
    </row>
    <row r="20" s="4" customFormat="1" ht="27" spans="1:14">
      <c r="A20" s="18">
        <v>16</v>
      </c>
      <c r="B20" s="19" t="s">
        <v>58</v>
      </c>
      <c r="C20" s="19" t="s">
        <v>59</v>
      </c>
      <c r="D20" s="19" t="s">
        <v>18</v>
      </c>
      <c r="E20" s="27" t="s">
        <v>60</v>
      </c>
      <c r="F20" s="15">
        <f t="shared" si="0"/>
        <v>99.52</v>
      </c>
      <c r="G20" s="15">
        <v>0</v>
      </c>
      <c r="H20" s="15">
        <v>19.91</v>
      </c>
      <c r="I20" s="15">
        <v>0</v>
      </c>
      <c r="J20" s="15">
        <v>79.61</v>
      </c>
      <c r="K20" s="30" t="s">
        <v>20</v>
      </c>
      <c r="L20" s="30" t="s">
        <v>20</v>
      </c>
      <c r="M20" s="30" t="s">
        <v>20</v>
      </c>
      <c r="N20" s="18"/>
    </row>
    <row r="21" s="4" customFormat="1" ht="27" spans="1:14">
      <c r="A21" s="18">
        <v>17</v>
      </c>
      <c r="B21" s="19" t="s">
        <v>61</v>
      </c>
      <c r="C21" s="19" t="s">
        <v>62</v>
      </c>
      <c r="D21" s="19" t="s">
        <v>36</v>
      </c>
      <c r="E21" s="28" t="s">
        <v>63</v>
      </c>
      <c r="F21" s="15">
        <f t="shared" si="0"/>
        <v>70</v>
      </c>
      <c r="G21" s="15">
        <v>50</v>
      </c>
      <c r="H21" s="15">
        <v>15</v>
      </c>
      <c r="I21" s="15">
        <v>0</v>
      </c>
      <c r="J21" s="15">
        <v>5</v>
      </c>
      <c r="K21" s="30" t="s">
        <v>20</v>
      </c>
      <c r="L21" s="30" t="s">
        <v>20</v>
      </c>
      <c r="M21" s="30" t="s">
        <v>20</v>
      </c>
      <c r="N21" s="18"/>
    </row>
    <row r="22" s="4" customFormat="1" ht="27" spans="1:14">
      <c r="A22" s="18">
        <v>18</v>
      </c>
      <c r="B22" s="19" t="s">
        <v>64</v>
      </c>
      <c r="C22" s="19" t="s">
        <v>65</v>
      </c>
      <c r="D22" s="19" t="s">
        <v>36</v>
      </c>
      <c r="E22" s="28" t="s">
        <v>66</v>
      </c>
      <c r="F22" s="15">
        <f t="shared" si="0"/>
        <v>70</v>
      </c>
      <c r="G22" s="15">
        <v>50</v>
      </c>
      <c r="H22" s="15">
        <v>15</v>
      </c>
      <c r="I22" s="15">
        <v>0</v>
      </c>
      <c r="J22" s="15">
        <v>5</v>
      </c>
      <c r="K22" s="30" t="s">
        <v>20</v>
      </c>
      <c r="L22" s="30" t="s">
        <v>20</v>
      </c>
      <c r="M22" s="30" t="s">
        <v>20</v>
      </c>
      <c r="N22" s="18"/>
    </row>
    <row r="23" s="4" customFormat="1" ht="27" spans="1:14">
      <c r="A23" s="18">
        <v>19</v>
      </c>
      <c r="B23" s="19" t="s">
        <v>67</v>
      </c>
      <c r="C23" s="19" t="s">
        <v>68</v>
      </c>
      <c r="D23" s="19" t="s">
        <v>36</v>
      </c>
      <c r="E23" s="28" t="s">
        <v>69</v>
      </c>
      <c r="F23" s="15">
        <f t="shared" si="0"/>
        <v>97.008098</v>
      </c>
      <c r="G23" s="15">
        <v>50</v>
      </c>
      <c r="H23" s="15">
        <v>15</v>
      </c>
      <c r="I23" s="15">
        <v>0</v>
      </c>
      <c r="J23" s="15">
        <v>32.008098</v>
      </c>
      <c r="K23" s="30" t="s">
        <v>20</v>
      </c>
      <c r="L23" s="30" t="s">
        <v>20</v>
      </c>
      <c r="M23" s="30" t="s">
        <v>20</v>
      </c>
      <c r="N23" s="18"/>
    </row>
    <row r="24" s="4" customFormat="1" ht="27" spans="1:14">
      <c r="A24" s="18">
        <v>20</v>
      </c>
      <c r="B24" s="19" t="s">
        <v>70</v>
      </c>
      <c r="C24" s="19" t="s">
        <v>71</v>
      </c>
      <c r="D24" s="19" t="s">
        <v>36</v>
      </c>
      <c r="E24" s="28" t="s">
        <v>72</v>
      </c>
      <c r="F24" s="15">
        <f t="shared" si="0"/>
        <v>70</v>
      </c>
      <c r="G24" s="15">
        <v>50</v>
      </c>
      <c r="H24" s="15">
        <v>15</v>
      </c>
      <c r="I24" s="15">
        <v>0</v>
      </c>
      <c r="J24" s="15">
        <v>5</v>
      </c>
      <c r="K24" s="30" t="s">
        <v>20</v>
      </c>
      <c r="L24" s="30" t="s">
        <v>20</v>
      </c>
      <c r="M24" s="30" t="s">
        <v>20</v>
      </c>
      <c r="N24" s="18"/>
    </row>
    <row r="25" s="4" customFormat="1" ht="27" spans="1:14">
      <c r="A25" s="18">
        <v>21</v>
      </c>
      <c r="B25" s="19" t="s">
        <v>73</v>
      </c>
      <c r="C25" s="19" t="s">
        <v>74</v>
      </c>
      <c r="D25" s="19" t="s">
        <v>36</v>
      </c>
      <c r="E25" s="28" t="s">
        <v>75</v>
      </c>
      <c r="F25" s="15">
        <f t="shared" si="0"/>
        <v>70</v>
      </c>
      <c r="G25" s="15">
        <v>50</v>
      </c>
      <c r="H25" s="15">
        <v>15</v>
      </c>
      <c r="I25" s="15">
        <v>0</v>
      </c>
      <c r="J25" s="15">
        <v>5</v>
      </c>
      <c r="K25" s="30" t="s">
        <v>20</v>
      </c>
      <c r="L25" s="30" t="s">
        <v>20</v>
      </c>
      <c r="M25" s="30" t="s">
        <v>20</v>
      </c>
      <c r="N25" s="18"/>
    </row>
    <row r="26" s="4" customFormat="1" ht="27" spans="1:14">
      <c r="A26" s="18">
        <v>22</v>
      </c>
      <c r="B26" s="19" t="s">
        <v>76</v>
      </c>
      <c r="C26" s="19" t="s">
        <v>77</v>
      </c>
      <c r="D26" s="19" t="s">
        <v>36</v>
      </c>
      <c r="E26" s="28" t="s">
        <v>78</v>
      </c>
      <c r="F26" s="15">
        <f t="shared" si="0"/>
        <v>70</v>
      </c>
      <c r="G26" s="15">
        <v>50</v>
      </c>
      <c r="H26" s="15">
        <v>15</v>
      </c>
      <c r="I26" s="15">
        <v>0</v>
      </c>
      <c r="J26" s="15">
        <v>5</v>
      </c>
      <c r="K26" s="30" t="s">
        <v>20</v>
      </c>
      <c r="L26" s="30" t="s">
        <v>20</v>
      </c>
      <c r="M26" s="30" t="s">
        <v>20</v>
      </c>
      <c r="N26" s="18"/>
    </row>
    <row r="27" s="4" customFormat="1" ht="27" spans="1:14">
      <c r="A27" s="18">
        <v>23</v>
      </c>
      <c r="B27" s="19" t="s">
        <v>79</v>
      </c>
      <c r="C27" s="19" t="s">
        <v>80</v>
      </c>
      <c r="D27" s="19" t="s">
        <v>36</v>
      </c>
      <c r="E27" s="28" t="s">
        <v>81</v>
      </c>
      <c r="F27" s="15">
        <f t="shared" si="0"/>
        <v>70</v>
      </c>
      <c r="G27" s="15">
        <v>50</v>
      </c>
      <c r="H27" s="15">
        <v>15</v>
      </c>
      <c r="I27" s="15">
        <v>0</v>
      </c>
      <c r="J27" s="15">
        <v>5</v>
      </c>
      <c r="K27" s="30" t="s">
        <v>20</v>
      </c>
      <c r="L27" s="30" t="s">
        <v>20</v>
      </c>
      <c r="M27" s="30" t="s">
        <v>20</v>
      </c>
      <c r="N27" s="18"/>
    </row>
    <row r="28" s="4" customFormat="1" ht="40.5" spans="1:14">
      <c r="A28" s="18">
        <v>24</v>
      </c>
      <c r="B28" s="19" t="s">
        <v>82</v>
      </c>
      <c r="C28" s="18" t="s">
        <v>83</v>
      </c>
      <c r="D28" s="18" t="s">
        <v>84</v>
      </c>
      <c r="E28" s="27" t="s">
        <v>85</v>
      </c>
      <c r="F28" s="15">
        <f t="shared" si="0"/>
        <v>70</v>
      </c>
      <c r="G28" s="15">
        <v>50</v>
      </c>
      <c r="H28" s="15">
        <v>15</v>
      </c>
      <c r="I28" s="15">
        <v>0</v>
      </c>
      <c r="J28" s="15">
        <v>5</v>
      </c>
      <c r="K28" s="30" t="s">
        <v>20</v>
      </c>
      <c r="L28" s="30" t="s">
        <v>20</v>
      </c>
      <c r="M28" s="30" t="s">
        <v>20</v>
      </c>
      <c r="N28" s="32"/>
    </row>
    <row r="29" s="4" customFormat="1" ht="40.5" spans="1:14">
      <c r="A29" s="18">
        <v>25</v>
      </c>
      <c r="B29" s="19" t="s">
        <v>86</v>
      </c>
      <c r="C29" s="18" t="s">
        <v>83</v>
      </c>
      <c r="D29" s="18" t="s">
        <v>84</v>
      </c>
      <c r="E29" s="27" t="s">
        <v>85</v>
      </c>
      <c r="F29" s="15">
        <f t="shared" si="0"/>
        <v>70</v>
      </c>
      <c r="G29" s="15">
        <v>50</v>
      </c>
      <c r="H29" s="15">
        <v>15</v>
      </c>
      <c r="I29" s="15">
        <v>0</v>
      </c>
      <c r="J29" s="15">
        <v>5</v>
      </c>
      <c r="K29" s="30" t="s">
        <v>20</v>
      </c>
      <c r="L29" s="30" t="s">
        <v>20</v>
      </c>
      <c r="M29" s="30" t="s">
        <v>20</v>
      </c>
      <c r="N29" s="32"/>
    </row>
    <row r="30" s="4" customFormat="1" ht="40.5" spans="1:14">
      <c r="A30" s="18">
        <v>26</v>
      </c>
      <c r="B30" s="19" t="s">
        <v>87</v>
      </c>
      <c r="C30" s="18" t="s">
        <v>83</v>
      </c>
      <c r="D30" s="18" t="s">
        <v>84</v>
      </c>
      <c r="E30" s="27" t="s">
        <v>85</v>
      </c>
      <c r="F30" s="15">
        <f t="shared" si="0"/>
        <v>70</v>
      </c>
      <c r="G30" s="15">
        <v>50</v>
      </c>
      <c r="H30" s="15">
        <v>15</v>
      </c>
      <c r="I30" s="15">
        <v>0</v>
      </c>
      <c r="J30" s="15">
        <v>5</v>
      </c>
      <c r="K30" s="30" t="s">
        <v>20</v>
      </c>
      <c r="L30" s="30" t="s">
        <v>20</v>
      </c>
      <c r="M30" s="30" t="s">
        <v>20</v>
      </c>
      <c r="N30" s="32"/>
    </row>
    <row r="31" s="4" customFormat="1" ht="40.5" spans="1:14">
      <c r="A31" s="18">
        <v>27</v>
      </c>
      <c r="B31" s="19" t="s">
        <v>88</v>
      </c>
      <c r="C31" s="18" t="s">
        <v>83</v>
      </c>
      <c r="D31" s="18" t="s">
        <v>84</v>
      </c>
      <c r="E31" s="27" t="s">
        <v>85</v>
      </c>
      <c r="F31" s="15">
        <f t="shared" si="0"/>
        <v>70</v>
      </c>
      <c r="G31" s="15">
        <v>50</v>
      </c>
      <c r="H31" s="15">
        <v>15</v>
      </c>
      <c r="I31" s="15">
        <v>0</v>
      </c>
      <c r="J31" s="15">
        <v>5</v>
      </c>
      <c r="K31" s="30" t="s">
        <v>20</v>
      </c>
      <c r="L31" s="30" t="s">
        <v>20</v>
      </c>
      <c r="M31" s="30" t="s">
        <v>20</v>
      </c>
      <c r="N31" s="32"/>
    </row>
    <row r="32" s="4" customFormat="1" ht="40.5" spans="1:14">
      <c r="A32" s="18">
        <v>28</v>
      </c>
      <c r="B32" s="19" t="s">
        <v>89</v>
      </c>
      <c r="C32" s="18" t="s">
        <v>83</v>
      </c>
      <c r="D32" s="18" t="s">
        <v>84</v>
      </c>
      <c r="E32" s="27" t="s">
        <v>85</v>
      </c>
      <c r="F32" s="15">
        <f t="shared" si="0"/>
        <v>70</v>
      </c>
      <c r="G32" s="15">
        <v>50</v>
      </c>
      <c r="H32" s="15">
        <v>15</v>
      </c>
      <c r="I32" s="15">
        <v>0</v>
      </c>
      <c r="J32" s="15">
        <v>5</v>
      </c>
      <c r="K32" s="30" t="s">
        <v>20</v>
      </c>
      <c r="L32" s="30" t="s">
        <v>20</v>
      </c>
      <c r="M32" s="30" t="s">
        <v>20</v>
      </c>
      <c r="N32" s="32"/>
    </row>
    <row r="33" s="4" customFormat="1" ht="40.5" spans="1:14">
      <c r="A33" s="18">
        <v>29</v>
      </c>
      <c r="B33" s="19" t="s">
        <v>90</v>
      </c>
      <c r="C33" s="18" t="s">
        <v>83</v>
      </c>
      <c r="D33" s="18" t="s">
        <v>84</v>
      </c>
      <c r="E33" s="27" t="s">
        <v>85</v>
      </c>
      <c r="F33" s="15">
        <f t="shared" si="0"/>
        <v>70</v>
      </c>
      <c r="G33" s="15">
        <v>50</v>
      </c>
      <c r="H33" s="15">
        <v>15</v>
      </c>
      <c r="I33" s="15">
        <v>0</v>
      </c>
      <c r="J33" s="15">
        <v>5</v>
      </c>
      <c r="K33" s="30" t="s">
        <v>20</v>
      </c>
      <c r="L33" s="30" t="s">
        <v>20</v>
      </c>
      <c r="M33" s="30" t="s">
        <v>20</v>
      </c>
      <c r="N33" s="32"/>
    </row>
    <row r="34" s="4" customFormat="1" ht="40.5" spans="1:14">
      <c r="A34" s="18">
        <v>30</v>
      </c>
      <c r="B34" s="19" t="s">
        <v>91</v>
      </c>
      <c r="C34" s="18" t="s">
        <v>83</v>
      </c>
      <c r="D34" s="18" t="s">
        <v>84</v>
      </c>
      <c r="E34" s="27" t="s">
        <v>85</v>
      </c>
      <c r="F34" s="15">
        <f t="shared" si="0"/>
        <v>70</v>
      </c>
      <c r="G34" s="15">
        <v>50</v>
      </c>
      <c r="H34" s="15">
        <v>15</v>
      </c>
      <c r="I34" s="15">
        <v>0</v>
      </c>
      <c r="J34" s="15">
        <v>5</v>
      </c>
      <c r="K34" s="30" t="s">
        <v>20</v>
      </c>
      <c r="L34" s="30" t="s">
        <v>20</v>
      </c>
      <c r="M34" s="30" t="s">
        <v>20</v>
      </c>
      <c r="N34" s="32"/>
    </row>
    <row r="35" s="4" customFormat="1" ht="40.5" spans="1:14">
      <c r="A35" s="18">
        <v>31</v>
      </c>
      <c r="B35" s="19" t="s">
        <v>92</v>
      </c>
      <c r="C35" s="18" t="s">
        <v>83</v>
      </c>
      <c r="D35" s="18" t="s">
        <v>84</v>
      </c>
      <c r="E35" s="27" t="s">
        <v>85</v>
      </c>
      <c r="F35" s="15">
        <f t="shared" si="0"/>
        <v>70</v>
      </c>
      <c r="G35" s="15">
        <v>50</v>
      </c>
      <c r="H35" s="15">
        <v>15</v>
      </c>
      <c r="I35" s="15">
        <v>0</v>
      </c>
      <c r="J35" s="15">
        <v>5</v>
      </c>
      <c r="K35" s="30" t="s">
        <v>20</v>
      </c>
      <c r="L35" s="30" t="s">
        <v>20</v>
      </c>
      <c r="M35" s="30" t="s">
        <v>20</v>
      </c>
      <c r="N35" s="32"/>
    </row>
    <row r="36" s="4" customFormat="1" ht="40.5" spans="1:14">
      <c r="A36" s="18">
        <v>32</v>
      </c>
      <c r="B36" s="19" t="s">
        <v>93</v>
      </c>
      <c r="C36" s="18" t="s">
        <v>83</v>
      </c>
      <c r="D36" s="18" t="s">
        <v>84</v>
      </c>
      <c r="E36" s="27" t="s">
        <v>85</v>
      </c>
      <c r="F36" s="15">
        <f t="shared" si="0"/>
        <v>70</v>
      </c>
      <c r="G36" s="15">
        <v>50</v>
      </c>
      <c r="H36" s="15">
        <v>15</v>
      </c>
      <c r="I36" s="15">
        <v>0</v>
      </c>
      <c r="J36" s="15">
        <v>5</v>
      </c>
      <c r="K36" s="30" t="s">
        <v>20</v>
      </c>
      <c r="L36" s="30" t="s">
        <v>20</v>
      </c>
      <c r="M36" s="30" t="s">
        <v>20</v>
      </c>
      <c r="N36" s="32"/>
    </row>
    <row r="37" s="4" customFormat="1" ht="27" spans="1:14">
      <c r="A37" s="18">
        <v>33</v>
      </c>
      <c r="B37" s="19" t="s">
        <v>94</v>
      </c>
      <c r="C37" s="19" t="s">
        <v>95</v>
      </c>
      <c r="D37" s="19" t="s">
        <v>18</v>
      </c>
      <c r="E37" s="28" t="s">
        <v>96</v>
      </c>
      <c r="F37" s="15">
        <f t="shared" si="0"/>
        <v>70</v>
      </c>
      <c r="G37" s="15">
        <v>50</v>
      </c>
      <c r="H37" s="15">
        <v>15</v>
      </c>
      <c r="I37" s="15">
        <v>0</v>
      </c>
      <c r="J37" s="15">
        <v>5</v>
      </c>
      <c r="K37" s="30" t="s">
        <v>20</v>
      </c>
      <c r="L37" s="30" t="s">
        <v>20</v>
      </c>
      <c r="M37" s="30" t="s">
        <v>20</v>
      </c>
      <c r="N37" s="18"/>
    </row>
    <row r="38" s="4" customFormat="1" ht="27" spans="1:14">
      <c r="A38" s="18">
        <v>34</v>
      </c>
      <c r="B38" s="19" t="s">
        <v>97</v>
      </c>
      <c r="C38" s="19" t="s">
        <v>95</v>
      </c>
      <c r="D38" s="19" t="s">
        <v>18</v>
      </c>
      <c r="E38" s="28" t="s">
        <v>96</v>
      </c>
      <c r="F38" s="15">
        <f t="shared" ref="F38:F69" si="1">G38+H38+I38+J38</f>
        <v>70</v>
      </c>
      <c r="G38" s="15">
        <v>50</v>
      </c>
      <c r="H38" s="15">
        <v>15</v>
      </c>
      <c r="I38" s="15">
        <v>0</v>
      </c>
      <c r="J38" s="15">
        <v>5</v>
      </c>
      <c r="K38" s="30" t="s">
        <v>20</v>
      </c>
      <c r="L38" s="30" t="s">
        <v>20</v>
      </c>
      <c r="M38" s="30" t="s">
        <v>20</v>
      </c>
      <c r="N38" s="18"/>
    </row>
    <row r="39" s="4" customFormat="1" ht="27" spans="1:14">
      <c r="A39" s="18">
        <v>35</v>
      </c>
      <c r="B39" s="19" t="s">
        <v>98</v>
      </c>
      <c r="C39" s="19" t="s">
        <v>95</v>
      </c>
      <c r="D39" s="19" t="s">
        <v>18</v>
      </c>
      <c r="E39" s="28" t="s">
        <v>96</v>
      </c>
      <c r="F39" s="15">
        <f t="shared" si="1"/>
        <v>70</v>
      </c>
      <c r="G39" s="15">
        <v>50</v>
      </c>
      <c r="H39" s="15">
        <v>15</v>
      </c>
      <c r="I39" s="15">
        <v>0</v>
      </c>
      <c r="J39" s="15">
        <v>5</v>
      </c>
      <c r="K39" s="30" t="s">
        <v>20</v>
      </c>
      <c r="L39" s="30" t="s">
        <v>20</v>
      </c>
      <c r="M39" s="30" t="s">
        <v>20</v>
      </c>
      <c r="N39" s="18"/>
    </row>
    <row r="40" s="4" customFormat="1" ht="27" spans="1:14">
      <c r="A40" s="18">
        <v>36</v>
      </c>
      <c r="B40" s="19" t="s">
        <v>99</v>
      </c>
      <c r="C40" s="19" t="s">
        <v>95</v>
      </c>
      <c r="D40" s="19" t="s">
        <v>18</v>
      </c>
      <c r="E40" s="28" t="s">
        <v>96</v>
      </c>
      <c r="F40" s="15">
        <f t="shared" si="1"/>
        <v>70</v>
      </c>
      <c r="G40" s="15">
        <v>50</v>
      </c>
      <c r="H40" s="15">
        <v>15</v>
      </c>
      <c r="I40" s="15">
        <v>0</v>
      </c>
      <c r="J40" s="15">
        <v>5</v>
      </c>
      <c r="K40" s="30" t="s">
        <v>20</v>
      </c>
      <c r="L40" s="30" t="s">
        <v>20</v>
      </c>
      <c r="M40" s="30" t="s">
        <v>20</v>
      </c>
      <c r="N40" s="18"/>
    </row>
    <row r="41" s="4" customFormat="1" ht="27" spans="1:14">
      <c r="A41" s="18">
        <v>37</v>
      </c>
      <c r="B41" s="19" t="s">
        <v>100</v>
      </c>
      <c r="C41" s="19" t="s">
        <v>95</v>
      </c>
      <c r="D41" s="19" t="s">
        <v>18</v>
      </c>
      <c r="E41" s="28" t="s">
        <v>96</v>
      </c>
      <c r="F41" s="15">
        <f t="shared" si="1"/>
        <v>70</v>
      </c>
      <c r="G41" s="15">
        <v>50</v>
      </c>
      <c r="H41" s="15">
        <v>15</v>
      </c>
      <c r="I41" s="15">
        <v>0</v>
      </c>
      <c r="J41" s="15">
        <v>5</v>
      </c>
      <c r="K41" s="30" t="s">
        <v>20</v>
      </c>
      <c r="L41" s="30" t="s">
        <v>20</v>
      </c>
      <c r="M41" s="30" t="s">
        <v>20</v>
      </c>
      <c r="N41" s="18"/>
    </row>
    <row r="42" s="4" customFormat="1" ht="27" spans="1:14">
      <c r="A42" s="18">
        <v>38</v>
      </c>
      <c r="B42" s="19" t="s">
        <v>101</v>
      </c>
      <c r="C42" s="19" t="s">
        <v>95</v>
      </c>
      <c r="D42" s="19" t="s">
        <v>18</v>
      </c>
      <c r="E42" s="28" t="s">
        <v>96</v>
      </c>
      <c r="F42" s="15">
        <f t="shared" si="1"/>
        <v>70</v>
      </c>
      <c r="G42" s="15">
        <v>50</v>
      </c>
      <c r="H42" s="15">
        <v>15</v>
      </c>
      <c r="I42" s="15">
        <v>0</v>
      </c>
      <c r="J42" s="15">
        <v>5</v>
      </c>
      <c r="K42" s="30" t="s">
        <v>20</v>
      </c>
      <c r="L42" s="30" t="s">
        <v>20</v>
      </c>
      <c r="M42" s="30" t="s">
        <v>20</v>
      </c>
      <c r="N42" s="18"/>
    </row>
    <row r="43" s="4" customFormat="1" ht="27" spans="1:14">
      <c r="A43" s="18">
        <v>39</v>
      </c>
      <c r="B43" s="19" t="s">
        <v>102</v>
      </c>
      <c r="C43" s="19" t="s">
        <v>95</v>
      </c>
      <c r="D43" s="19" t="s">
        <v>18</v>
      </c>
      <c r="E43" s="28" t="s">
        <v>96</v>
      </c>
      <c r="F43" s="15">
        <f t="shared" si="1"/>
        <v>70</v>
      </c>
      <c r="G43" s="15">
        <v>50</v>
      </c>
      <c r="H43" s="15">
        <v>15</v>
      </c>
      <c r="I43" s="15">
        <v>0</v>
      </c>
      <c r="J43" s="15">
        <v>5</v>
      </c>
      <c r="K43" s="30" t="s">
        <v>20</v>
      </c>
      <c r="L43" s="30" t="s">
        <v>20</v>
      </c>
      <c r="M43" s="30" t="s">
        <v>20</v>
      </c>
      <c r="N43" s="18"/>
    </row>
    <row r="44" s="4" customFormat="1" ht="27" spans="1:14">
      <c r="A44" s="18">
        <v>40</v>
      </c>
      <c r="B44" s="19" t="s">
        <v>103</v>
      </c>
      <c r="C44" s="19" t="s">
        <v>104</v>
      </c>
      <c r="D44" s="19" t="s">
        <v>18</v>
      </c>
      <c r="E44" s="29" t="s">
        <v>105</v>
      </c>
      <c r="F44" s="15">
        <f t="shared" si="1"/>
        <v>70</v>
      </c>
      <c r="G44" s="15">
        <v>50</v>
      </c>
      <c r="H44" s="15">
        <v>15</v>
      </c>
      <c r="I44" s="15">
        <v>0</v>
      </c>
      <c r="J44" s="15">
        <v>5</v>
      </c>
      <c r="K44" s="30" t="s">
        <v>20</v>
      </c>
      <c r="L44" s="30" t="s">
        <v>20</v>
      </c>
      <c r="M44" s="30" t="s">
        <v>20</v>
      </c>
      <c r="N44" s="18"/>
    </row>
    <row r="45" s="4" customFormat="1" ht="27" spans="1:14">
      <c r="A45" s="18">
        <v>41</v>
      </c>
      <c r="B45" s="19" t="s">
        <v>106</v>
      </c>
      <c r="C45" s="19" t="s">
        <v>104</v>
      </c>
      <c r="D45" s="19" t="s">
        <v>18</v>
      </c>
      <c r="E45" s="29" t="s">
        <v>105</v>
      </c>
      <c r="F45" s="15">
        <f t="shared" si="1"/>
        <v>70</v>
      </c>
      <c r="G45" s="15">
        <v>50</v>
      </c>
      <c r="H45" s="15">
        <v>15</v>
      </c>
      <c r="I45" s="15">
        <v>0</v>
      </c>
      <c r="J45" s="15">
        <v>5</v>
      </c>
      <c r="K45" s="30" t="s">
        <v>20</v>
      </c>
      <c r="L45" s="30" t="s">
        <v>20</v>
      </c>
      <c r="M45" s="30" t="s">
        <v>20</v>
      </c>
      <c r="N45" s="18"/>
    </row>
    <row r="46" s="4" customFormat="1" ht="27" spans="1:14">
      <c r="A46" s="18">
        <v>42</v>
      </c>
      <c r="B46" s="19" t="s">
        <v>107</v>
      </c>
      <c r="C46" s="19" t="s">
        <v>104</v>
      </c>
      <c r="D46" s="19" t="s">
        <v>18</v>
      </c>
      <c r="E46" s="29" t="s">
        <v>108</v>
      </c>
      <c r="F46" s="15">
        <f t="shared" si="1"/>
        <v>70</v>
      </c>
      <c r="G46" s="15">
        <v>50</v>
      </c>
      <c r="H46" s="15">
        <v>15</v>
      </c>
      <c r="I46" s="15">
        <v>0</v>
      </c>
      <c r="J46" s="15">
        <v>5</v>
      </c>
      <c r="K46" s="30" t="s">
        <v>20</v>
      </c>
      <c r="L46" s="30" t="s">
        <v>20</v>
      </c>
      <c r="M46" s="30" t="s">
        <v>20</v>
      </c>
      <c r="N46" s="18"/>
    </row>
    <row r="47" s="4" customFormat="1" ht="27" spans="1:14">
      <c r="A47" s="18">
        <v>43</v>
      </c>
      <c r="B47" s="19" t="s">
        <v>109</v>
      </c>
      <c r="C47" s="19" t="s">
        <v>104</v>
      </c>
      <c r="D47" s="19" t="s">
        <v>18</v>
      </c>
      <c r="E47" s="29" t="s">
        <v>110</v>
      </c>
      <c r="F47" s="15">
        <f t="shared" si="1"/>
        <v>70</v>
      </c>
      <c r="G47" s="15">
        <v>50</v>
      </c>
      <c r="H47" s="15">
        <v>15</v>
      </c>
      <c r="I47" s="15">
        <v>0</v>
      </c>
      <c r="J47" s="15">
        <v>5</v>
      </c>
      <c r="K47" s="30" t="s">
        <v>20</v>
      </c>
      <c r="L47" s="30" t="s">
        <v>20</v>
      </c>
      <c r="M47" s="30" t="s">
        <v>20</v>
      </c>
      <c r="N47" s="18"/>
    </row>
    <row r="48" s="4" customFormat="1" ht="27" spans="1:14">
      <c r="A48" s="18">
        <v>44</v>
      </c>
      <c r="B48" s="19" t="s">
        <v>111</v>
      </c>
      <c r="C48" s="19" t="s">
        <v>104</v>
      </c>
      <c r="D48" s="19" t="s">
        <v>18</v>
      </c>
      <c r="E48" s="29" t="s">
        <v>112</v>
      </c>
      <c r="F48" s="15">
        <f t="shared" si="1"/>
        <v>70</v>
      </c>
      <c r="G48" s="15">
        <v>50</v>
      </c>
      <c r="H48" s="15">
        <v>15</v>
      </c>
      <c r="I48" s="15">
        <v>0</v>
      </c>
      <c r="J48" s="15">
        <v>5</v>
      </c>
      <c r="K48" s="30" t="s">
        <v>20</v>
      </c>
      <c r="L48" s="30" t="s">
        <v>20</v>
      </c>
      <c r="M48" s="30" t="s">
        <v>20</v>
      </c>
      <c r="N48" s="18"/>
    </row>
    <row r="49" s="4" customFormat="1" ht="27" spans="1:14">
      <c r="A49" s="18">
        <v>45</v>
      </c>
      <c r="B49" s="19" t="s">
        <v>113</v>
      </c>
      <c r="C49" s="19" t="s">
        <v>104</v>
      </c>
      <c r="D49" s="19" t="s">
        <v>18</v>
      </c>
      <c r="E49" s="29" t="s">
        <v>114</v>
      </c>
      <c r="F49" s="15">
        <f t="shared" si="1"/>
        <v>70</v>
      </c>
      <c r="G49" s="15">
        <v>50</v>
      </c>
      <c r="H49" s="15">
        <v>15</v>
      </c>
      <c r="I49" s="15">
        <v>0</v>
      </c>
      <c r="J49" s="15">
        <v>5</v>
      </c>
      <c r="K49" s="30" t="s">
        <v>20</v>
      </c>
      <c r="L49" s="30" t="s">
        <v>20</v>
      </c>
      <c r="M49" s="30" t="s">
        <v>20</v>
      </c>
      <c r="N49" s="18"/>
    </row>
    <row r="50" s="4" customFormat="1" ht="27" spans="1:14">
      <c r="A50" s="18">
        <v>46</v>
      </c>
      <c r="B50" s="19" t="s">
        <v>115</v>
      </c>
      <c r="C50" s="19" t="s">
        <v>104</v>
      </c>
      <c r="D50" s="19" t="s">
        <v>18</v>
      </c>
      <c r="E50" s="29" t="s">
        <v>116</v>
      </c>
      <c r="F50" s="15">
        <f t="shared" si="1"/>
        <v>70</v>
      </c>
      <c r="G50" s="15">
        <v>50</v>
      </c>
      <c r="H50" s="15">
        <v>15</v>
      </c>
      <c r="I50" s="15">
        <v>0</v>
      </c>
      <c r="J50" s="15">
        <v>5</v>
      </c>
      <c r="K50" s="30" t="s">
        <v>20</v>
      </c>
      <c r="L50" s="30" t="s">
        <v>20</v>
      </c>
      <c r="M50" s="30" t="s">
        <v>20</v>
      </c>
      <c r="N50" s="18"/>
    </row>
    <row r="51" s="4" customFormat="1" ht="27" spans="1:14">
      <c r="A51" s="18">
        <v>47</v>
      </c>
      <c r="B51" s="19" t="s">
        <v>117</v>
      </c>
      <c r="C51" s="19" t="s">
        <v>104</v>
      </c>
      <c r="D51" s="19" t="s">
        <v>18</v>
      </c>
      <c r="E51" s="29" t="s">
        <v>118</v>
      </c>
      <c r="F51" s="15">
        <f t="shared" si="1"/>
        <v>70</v>
      </c>
      <c r="G51" s="15">
        <v>50</v>
      </c>
      <c r="H51" s="15">
        <v>15</v>
      </c>
      <c r="I51" s="15">
        <v>0</v>
      </c>
      <c r="J51" s="15">
        <v>5</v>
      </c>
      <c r="K51" s="30" t="s">
        <v>20</v>
      </c>
      <c r="L51" s="30" t="s">
        <v>20</v>
      </c>
      <c r="M51" s="30" t="s">
        <v>20</v>
      </c>
      <c r="N51" s="18"/>
    </row>
    <row r="52" s="4" customFormat="1" ht="33" customHeight="1" spans="1:14">
      <c r="A52" s="18">
        <v>48</v>
      </c>
      <c r="B52" s="19" t="s">
        <v>119</v>
      </c>
      <c r="C52" s="19" t="s">
        <v>120</v>
      </c>
      <c r="D52" s="19" t="s">
        <v>121</v>
      </c>
      <c r="E52" s="28" t="s">
        <v>122</v>
      </c>
      <c r="F52" s="15">
        <f t="shared" si="1"/>
        <v>70</v>
      </c>
      <c r="G52" s="15">
        <v>50</v>
      </c>
      <c r="H52" s="15">
        <v>15</v>
      </c>
      <c r="I52" s="15">
        <v>0</v>
      </c>
      <c r="J52" s="15">
        <v>5</v>
      </c>
      <c r="K52" s="30" t="s">
        <v>20</v>
      </c>
      <c r="L52" s="30" t="s">
        <v>20</v>
      </c>
      <c r="M52" s="30" t="s">
        <v>20</v>
      </c>
      <c r="N52" s="18"/>
    </row>
    <row r="53" s="4" customFormat="1" ht="33" customHeight="1" spans="1:14">
      <c r="A53" s="18">
        <v>49</v>
      </c>
      <c r="B53" s="19" t="s">
        <v>123</v>
      </c>
      <c r="C53" s="19" t="s">
        <v>120</v>
      </c>
      <c r="D53" s="19" t="s">
        <v>121</v>
      </c>
      <c r="E53" s="28" t="s">
        <v>122</v>
      </c>
      <c r="F53" s="15">
        <f t="shared" si="1"/>
        <v>70</v>
      </c>
      <c r="G53" s="15">
        <v>50</v>
      </c>
      <c r="H53" s="15">
        <v>15</v>
      </c>
      <c r="I53" s="15">
        <v>0</v>
      </c>
      <c r="J53" s="15">
        <v>5</v>
      </c>
      <c r="K53" s="30" t="s">
        <v>20</v>
      </c>
      <c r="L53" s="30" t="s">
        <v>20</v>
      </c>
      <c r="M53" s="30" t="s">
        <v>20</v>
      </c>
      <c r="N53" s="18"/>
    </row>
    <row r="54" s="4" customFormat="1" ht="33" customHeight="1" spans="1:14">
      <c r="A54" s="18">
        <v>50</v>
      </c>
      <c r="B54" s="19" t="s">
        <v>124</v>
      </c>
      <c r="C54" s="19" t="s">
        <v>120</v>
      </c>
      <c r="D54" s="19" t="s">
        <v>121</v>
      </c>
      <c r="E54" s="28" t="s">
        <v>122</v>
      </c>
      <c r="F54" s="15">
        <f t="shared" si="1"/>
        <v>70</v>
      </c>
      <c r="G54" s="15">
        <v>50</v>
      </c>
      <c r="H54" s="15">
        <v>15</v>
      </c>
      <c r="I54" s="15">
        <v>0</v>
      </c>
      <c r="J54" s="15">
        <v>5</v>
      </c>
      <c r="K54" s="30" t="s">
        <v>20</v>
      </c>
      <c r="L54" s="30" t="s">
        <v>20</v>
      </c>
      <c r="M54" s="30" t="s">
        <v>20</v>
      </c>
      <c r="N54" s="18"/>
    </row>
    <row r="55" s="4" customFormat="1" ht="33" customHeight="1" spans="1:14">
      <c r="A55" s="18">
        <v>51</v>
      </c>
      <c r="B55" s="19" t="s">
        <v>125</v>
      </c>
      <c r="C55" s="19" t="s">
        <v>120</v>
      </c>
      <c r="D55" s="19" t="s">
        <v>121</v>
      </c>
      <c r="E55" s="28" t="s">
        <v>122</v>
      </c>
      <c r="F55" s="15">
        <f t="shared" si="1"/>
        <v>70</v>
      </c>
      <c r="G55" s="15">
        <v>50</v>
      </c>
      <c r="H55" s="15">
        <v>15</v>
      </c>
      <c r="I55" s="15">
        <v>0</v>
      </c>
      <c r="J55" s="15">
        <v>5</v>
      </c>
      <c r="K55" s="30" t="s">
        <v>20</v>
      </c>
      <c r="L55" s="30" t="s">
        <v>20</v>
      </c>
      <c r="M55" s="30" t="s">
        <v>20</v>
      </c>
      <c r="N55" s="18"/>
    </row>
    <row r="56" s="4" customFormat="1" ht="33" customHeight="1" spans="1:14">
      <c r="A56" s="18">
        <v>52</v>
      </c>
      <c r="B56" s="19" t="s">
        <v>126</v>
      </c>
      <c r="C56" s="19" t="s">
        <v>120</v>
      </c>
      <c r="D56" s="19" t="s">
        <v>121</v>
      </c>
      <c r="E56" s="28" t="s">
        <v>122</v>
      </c>
      <c r="F56" s="15">
        <f t="shared" si="1"/>
        <v>70</v>
      </c>
      <c r="G56" s="15">
        <v>50</v>
      </c>
      <c r="H56" s="15">
        <v>15</v>
      </c>
      <c r="I56" s="15">
        <v>0</v>
      </c>
      <c r="J56" s="15">
        <v>5</v>
      </c>
      <c r="K56" s="30" t="s">
        <v>20</v>
      </c>
      <c r="L56" s="30" t="s">
        <v>20</v>
      </c>
      <c r="M56" s="30" t="s">
        <v>20</v>
      </c>
      <c r="N56" s="18"/>
    </row>
    <row r="57" s="4" customFormat="1" ht="33" customHeight="1" spans="1:14">
      <c r="A57" s="18">
        <v>53</v>
      </c>
      <c r="B57" s="19" t="s">
        <v>127</v>
      </c>
      <c r="C57" s="19" t="s">
        <v>120</v>
      </c>
      <c r="D57" s="19" t="s">
        <v>121</v>
      </c>
      <c r="E57" s="28" t="s">
        <v>122</v>
      </c>
      <c r="F57" s="15">
        <f t="shared" si="1"/>
        <v>70</v>
      </c>
      <c r="G57" s="15">
        <v>50</v>
      </c>
      <c r="H57" s="15">
        <v>15</v>
      </c>
      <c r="I57" s="15">
        <v>0</v>
      </c>
      <c r="J57" s="15">
        <v>5</v>
      </c>
      <c r="K57" s="30" t="s">
        <v>20</v>
      </c>
      <c r="L57" s="30" t="s">
        <v>20</v>
      </c>
      <c r="M57" s="30" t="s">
        <v>20</v>
      </c>
      <c r="N57" s="18"/>
    </row>
    <row r="58" s="4" customFormat="1" ht="33" customHeight="1" spans="1:14">
      <c r="A58" s="18">
        <v>54</v>
      </c>
      <c r="B58" s="19" t="s">
        <v>128</v>
      </c>
      <c r="C58" s="19" t="s">
        <v>120</v>
      </c>
      <c r="D58" s="19" t="s">
        <v>121</v>
      </c>
      <c r="E58" s="28" t="s">
        <v>122</v>
      </c>
      <c r="F58" s="15">
        <f t="shared" si="1"/>
        <v>70</v>
      </c>
      <c r="G58" s="15">
        <v>50</v>
      </c>
      <c r="H58" s="15">
        <v>15</v>
      </c>
      <c r="I58" s="15">
        <v>0</v>
      </c>
      <c r="J58" s="15">
        <v>5</v>
      </c>
      <c r="K58" s="30" t="s">
        <v>20</v>
      </c>
      <c r="L58" s="30" t="s">
        <v>20</v>
      </c>
      <c r="M58" s="30" t="s">
        <v>20</v>
      </c>
      <c r="N58" s="18"/>
    </row>
    <row r="59" s="4" customFormat="1" ht="33" customHeight="1" spans="1:14">
      <c r="A59" s="18">
        <v>55</v>
      </c>
      <c r="B59" s="19" t="s">
        <v>129</v>
      </c>
      <c r="C59" s="19" t="s">
        <v>120</v>
      </c>
      <c r="D59" s="19" t="s">
        <v>121</v>
      </c>
      <c r="E59" s="28" t="s">
        <v>122</v>
      </c>
      <c r="F59" s="15">
        <f t="shared" si="1"/>
        <v>70</v>
      </c>
      <c r="G59" s="15">
        <v>50</v>
      </c>
      <c r="H59" s="15">
        <v>15</v>
      </c>
      <c r="I59" s="15">
        <v>0</v>
      </c>
      <c r="J59" s="15">
        <v>5</v>
      </c>
      <c r="K59" s="30" t="s">
        <v>20</v>
      </c>
      <c r="L59" s="30" t="s">
        <v>20</v>
      </c>
      <c r="M59" s="30" t="s">
        <v>20</v>
      </c>
      <c r="N59" s="18"/>
    </row>
    <row r="60" s="4" customFormat="1" ht="33" customHeight="1" spans="1:14">
      <c r="A60" s="18">
        <v>56</v>
      </c>
      <c r="B60" s="19" t="s">
        <v>130</v>
      </c>
      <c r="C60" s="19" t="s">
        <v>120</v>
      </c>
      <c r="D60" s="19" t="s">
        <v>121</v>
      </c>
      <c r="E60" s="28" t="s">
        <v>122</v>
      </c>
      <c r="F60" s="15">
        <f t="shared" si="1"/>
        <v>70</v>
      </c>
      <c r="G60" s="15">
        <v>50</v>
      </c>
      <c r="H60" s="15">
        <v>15</v>
      </c>
      <c r="I60" s="15">
        <v>0</v>
      </c>
      <c r="J60" s="15">
        <v>5</v>
      </c>
      <c r="K60" s="30" t="s">
        <v>20</v>
      </c>
      <c r="L60" s="30" t="s">
        <v>20</v>
      </c>
      <c r="M60" s="30" t="s">
        <v>20</v>
      </c>
      <c r="N60" s="18"/>
    </row>
    <row r="61" s="5" customFormat="1" ht="27" spans="1:14">
      <c r="A61" s="18">
        <v>57</v>
      </c>
      <c r="B61" s="18" t="s">
        <v>131</v>
      </c>
      <c r="C61" s="20" t="s">
        <v>132</v>
      </c>
      <c r="D61" s="19" t="s">
        <v>18</v>
      </c>
      <c r="E61" s="26" t="s">
        <v>133</v>
      </c>
      <c r="F61" s="15">
        <f t="shared" si="1"/>
        <v>50</v>
      </c>
      <c r="G61" s="15">
        <v>0</v>
      </c>
      <c r="H61" s="15">
        <v>0</v>
      </c>
      <c r="I61" s="15">
        <v>50</v>
      </c>
      <c r="J61" s="15">
        <v>0</v>
      </c>
      <c r="K61" s="30" t="s">
        <v>20</v>
      </c>
      <c r="L61" s="30" t="s">
        <v>20</v>
      </c>
      <c r="M61" s="30" t="s">
        <v>20</v>
      </c>
      <c r="N61" s="20"/>
    </row>
    <row r="62" s="5" customFormat="1" ht="27" spans="1:14">
      <c r="A62" s="18">
        <v>58</v>
      </c>
      <c r="B62" s="21" t="s">
        <v>134</v>
      </c>
      <c r="C62" s="20" t="s">
        <v>17</v>
      </c>
      <c r="D62" s="19" t="s">
        <v>18</v>
      </c>
      <c r="E62" s="26" t="s">
        <v>135</v>
      </c>
      <c r="F62" s="15">
        <f t="shared" si="1"/>
        <v>67</v>
      </c>
      <c r="G62" s="15">
        <v>0</v>
      </c>
      <c r="H62" s="15">
        <v>0</v>
      </c>
      <c r="I62" s="15">
        <v>67</v>
      </c>
      <c r="J62" s="15">
        <v>0</v>
      </c>
      <c r="K62" s="30" t="s">
        <v>20</v>
      </c>
      <c r="L62" s="30" t="s">
        <v>20</v>
      </c>
      <c r="M62" s="30" t="s">
        <v>20</v>
      </c>
      <c r="N62" s="20"/>
    </row>
    <row r="63" s="5" customFormat="1" ht="27" spans="1:14">
      <c r="A63" s="18">
        <v>59</v>
      </c>
      <c r="B63" s="22" t="s">
        <v>136</v>
      </c>
      <c r="C63" s="20" t="s">
        <v>17</v>
      </c>
      <c r="D63" s="19" t="s">
        <v>18</v>
      </c>
      <c r="E63" s="26" t="s">
        <v>137</v>
      </c>
      <c r="F63" s="15">
        <f t="shared" si="1"/>
        <v>1000</v>
      </c>
      <c r="G63" s="15">
        <v>0</v>
      </c>
      <c r="H63" s="15">
        <v>0</v>
      </c>
      <c r="I63" s="15">
        <v>1000</v>
      </c>
      <c r="J63" s="15">
        <v>0</v>
      </c>
      <c r="K63" s="30" t="s">
        <v>20</v>
      </c>
      <c r="L63" s="30" t="s">
        <v>20</v>
      </c>
      <c r="M63" s="30" t="s">
        <v>20</v>
      </c>
      <c r="N63" s="20"/>
    </row>
    <row r="64" s="5" customFormat="1" ht="40.5" spans="1:14">
      <c r="A64" s="18">
        <v>60</v>
      </c>
      <c r="B64" s="18" t="s">
        <v>138</v>
      </c>
      <c r="C64" s="20" t="s">
        <v>139</v>
      </c>
      <c r="D64" s="19" t="s">
        <v>18</v>
      </c>
      <c r="E64" s="26" t="s">
        <v>140</v>
      </c>
      <c r="F64" s="15">
        <f t="shared" si="1"/>
        <v>30</v>
      </c>
      <c r="G64" s="15">
        <v>0</v>
      </c>
      <c r="H64" s="15">
        <v>0</v>
      </c>
      <c r="I64" s="15">
        <v>30</v>
      </c>
      <c r="J64" s="15">
        <v>0</v>
      </c>
      <c r="K64" s="30" t="s">
        <v>20</v>
      </c>
      <c r="L64" s="30" t="s">
        <v>20</v>
      </c>
      <c r="M64" s="30" t="s">
        <v>20</v>
      </c>
      <c r="N64" s="20"/>
    </row>
    <row r="65" s="5" customFormat="1" ht="40.5" spans="1:14">
      <c r="A65" s="18">
        <v>61</v>
      </c>
      <c r="B65" s="18" t="s">
        <v>141</v>
      </c>
      <c r="C65" s="20" t="s">
        <v>17</v>
      </c>
      <c r="D65" s="19" t="s">
        <v>18</v>
      </c>
      <c r="E65" s="26" t="s">
        <v>142</v>
      </c>
      <c r="F65" s="15">
        <f t="shared" si="1"/>
        <v>7</v>
      </c>
      <c r="G65" s="15">
        <v>0</v>
      </c>
      <c r="H65" s="15">
        <v>0</v>
      </c>
      <c r="I65" s="15">
        <v>7</v>
      </c>
      <c r="J65" s="15">
        <v>0</v>
      </c>
      <c r="K65" s="30" t="s">
        <v>20</v>
      </c>
      <c r="L65" s="30" t="s">
        <v>20</v>
      </c>
      <c r="M65" s="30" t="s">
        <v>20</v>
      </c>
      <c r="N65" s="20"/>
    </row>
    <row r="66" s="5" customFormat="1" ht="27" spans="1:14">
      <c r="A66" s="18">
        <v>62</v>
      </c>
      <c r="B66" s="18" t="s">
        <v>143</v>
      </c>
      <c r="C66" s="20" t="s">
        <v>17</v>
      </c>
      <c r="D66" s="19" t="s">
        <v>18</v>
      </c>
      <c r="E66" s="26" t="s">
        <v>144</v>
      </c>
      <c r="F66" s="15">
        <f t="shared" si="1"/>
        <v>529</v>
      </c>
      <c r="G66" s="15">
        <v>0</v>
      </c>
      <c r="H66" s="15">
        <v>0</v>
      </c>
      <c r="I66" s="15">
        <v>529</v>
      </c>
      <c r="J66" s="15">
        <v>0</v>
      </c>
      <c r="K66" s="30" t="s">
        <v>20</v>
      </c>
      <c r="L66" s="30" t="s">
        <v>20</v>
      </c>
      <c r="M66" s="30" t="s">
        <v>20</v>
      </c>
      <c r="N66" s="20"/>
    </row>
    <row r="67" s="5" customFormat="1" ht="27" spans="1:14">
      <c r="A67" s="18">
        <v>63</v>
      </c>
      <c r="B67" s="18" t="s">
        <v>145</v>
      </c>
      <c r="C67" s="20" t="s">
        <v>17</v>
      </c>
      <c r="D67" s="18" t="s">
        <v>84</v>
      </c>
      <c r="E67" s="26" t="s">
        <v>146</v>
      </c>
      <c r="F67" s="15">
        <f t="shared" si="1"/>
        <v>150</v>
      </c>
      <c r="G67" s="15">
        <v>0</v>
      </c>
      <c r="H67" s="15">
        <v>0</v>
      </c>
      <c r="I67" s="15">
        <v>150</v>
      </c>
      <c r="J67" s="15">
        <v>0</v>
      </c>
      <c r="K67" s="30" t="s">
        <v>20</v>
      </c>
      <c r="L67" s="30" t="s">
        <v>20</v>
      </c>
      <c r="M67" s="30" t="s">
        <v>20</v>
      </c>
      <c r="N67" s="20"/>
    </row>
    <row r="68" s="5" customFormat="1" ht="81" spans="1:14">
      <c r="A68" s="18">
        <v>64</v>
      </c>
      <c r="B68" s="21" t="s">
        <v>147</v>
      </c>
      <c r="C68" s="20" t="s">
        <v>17</v>
      </c>
      <c r="D68" s="18" t="s">
        <v>84</v>
      </c>
      <c r="E68" s="26" t="s">
        <v>148</v>
      </c>
      <c r="F68" s="15">
        <f t="shared" si="1"/>
        <v>35.79</v>
      </c>
      <c r="G68" s="15">
        <v>0</v>
      </c>
      <c r="H68" s="15">
        <v>0</v>
      </c>
      <c r="I68" s="15">
        <v>35.79</v>
      </c>
      <c r="J68" s="15">
        <v>0</v>
      </c>
      <c r="K68" s="30" t="s">
        <v>20</v>
      </c>
      <c r="L68" s="30" t="s">
        <v>20</v>
      </c>
      <c r="M68" s="30" t="s">
        <v>20</v>
      </c>
      <c r="N68" s="20"/>
    </row>
    <row r="69" s="5" customFormat="1" ht="24" customHeight="1" spans="1:14">
      <c r="A69" s="33" t="s">
        <v>149</v>
      </c>
      <c r="B69" s="34"/>
      <c r="C69" s="21"/>
      <c r="D69" s="21"/>
      <c r="E69" s="21"/>
      <c r="F69" s="15">
        <f>SUM(F5:F68)</f>
        <v>6669.157384</v>
      </c>
      <c r="G69" s="15">
        <f>SUM(G5:G68)</f>
        <v>2000</v>
      </c>
      <c r="H69" s="15">
        <f>SUM(H5:H68)</f>
        <v>1738.648586</v>
      </c>
      <c r="I69" s="15">
        <f>SUM(I5:I68)</f>
        <v>1868.79</v>
      </c>
      <c r="J69" s="15">
        <f>SUM(J5:J68)</f>
        <v>1061.718798</v>
      </c>
      <c r="K69" s="21"/>
      <c r="L69" s="21"/>
      <c r="M69" s="21"/>
      <c r="N69" s="21"/>
    </row>
    <row r="70" s="5" customFormat="1" ht="24" customHeight="1" spans="1:14">
      <c r="A70" s="33" t="s">
        <v>150</v>
      </c>
      <c r="B70" s="35"/>
      <c r="C70" s="35"/>
      <c r="D70" s="35"/>
      <c r="E70" s="35"/>
      <c r="F70" s="35"/>
      <c r="G70" s="35"/>
      <c r="H70" s="35"/>
      <c r="I70" s="35"/>
      <c r="J70" s="35"/>
      <c r="K70" s="35"/>
      <c r="L70" s="35"/>
      <c r="M70" s="35"/>
      <c r="N70" s="34"/>
    </row>
    <row r="71" s="4" customFormat="1" ht="27" spans="1:14">
      <c r="A71" s="18">
        <v>65</v>
      </c>
      <c r="B71" s="19" t="s">
        <v>151</v>
      </c>
      <c r="C71" s="19" t="s">
        <v>17</v>
      </c>
      <c r="D71" s="19" t="s">
        <v>29</v>
      </c>
      <c r="E71" s="27" t="s">
        <v>152</v>
      </c>
      <c r="F71" s="15">
        <f>G71+H71+I71+J71</f>
        <v>68.94</v>
      </c>
      <c r="G71" s="15">
        <v>0</v>
      </c>
      <c r="H71" s="15">
        <v>0</v>
      </c>
      <c r="I71" s="15">
        <v>0</v>
      </c>
      <c r="J71" s="15">
        <v>68.94</v>
      </c>
      <c r="K71" s="30" t="s">
        <v>20</v>
      </c>
      <c r="L71" s="30" t="s">
        <v>20</v>
      </c>
      <c r="M71" s="30" t="s">
        <v>20</v>
      </c>
      <c r="N71" s="18"/>
    </row>
    <row r="72" s="4" customFormat="1" ht="15" spans="1:14">
      <c r="A72" s="18">
        <v>66</v>
      </c>
      <c r="B72" s="19" t="s">
        <v>153</v>
      </c>
      <c r="C72" s="19" t="s">
        <v>17</v>
      </c>
      <c r="D72" s="19" t="s">
        <v>154</v>
      </c>
      <c r="E72" s="27" t="s">
        <v>155</v>
      </c>
      <c r="F72" s="15">
        <f>G72+H72+I72+J72</f>
        <v>194.88</v>
      </c>
      <c r="G72" s="15">
        <v>0</v>
      </c>
      <c r="H72" s="15">
        <v>105</v>
      </c>
      <c r="I72" s="15">
        <v>0</v>
      </c>
      <c r="J72" s="15">
        <v>89.88</v>
      </c>
      <c r="K72" s="30" t="s">
        <v>20</v>
      </c>
      <c r="L72" s="30" t="s">
        <v>20</v>
      </c>
      <c r="M72" s="30" t="s">
        <v>20</v>
      </c>
      <c r="N72" s="18"/>
    </row>
    <row r="73" s="4" customFormat="1" ht="40.5" spans="1:14">
      <c r="A73" s="18">
        <v>67</v>
      </c>
      <c r="B73" s="36" t="s">
        <v>156</v>
      </c>
      <c r="C73" s="36" t="s">
        <v>17</v>
      </c>
      <c r="D73" s="36" t="s">
        <v>154</v>
      </c>
      <c r="E73" s="45" t="s">
        <v>157</v>
      </c>
      <c r="F73" s="46">
        <f>G73+H73+I73+J73</f>
        <v>588.424</v>
      </c>
      <c r="G73" s="46">
        <v>0</v>
      </c>
      <c r="H73" s="46">
        <v>0</v>
      </c>
      <c r="I73" s="46">
        <v>0</v>
      </c>
      <c r="J73" s="46">
        <v>588.424</v>
      </c>
      <c r="K73" s="52" t="s">
        <v>20</v>
      </c>
      <c r="L73" s="52" t="s">
        <v>20</v>
      </c>
      <c r="M73" s="52" t="s">
        <v>20</v>
      </c>
      <c r="N73" s="54"/>
    </row>
    <row r="74" s="6" customFormat="1" ht="23" customHeight="1" spans="1:14">
      <c r="A74" s="37" t="s">
        <v>149</v>
      </c>
      <c r="B74" s="38"/>
      <c r="C74" s="39"/>
      <c r="D74" s="39"/>
      <c r="E74" s="39"/>
      <c r="F74" s="46">
        <f>SUM(F71:F73)</f>
        <v>852.244</v>
      </c>
      <c r="G74" s="46">
        <v>0</v>
      </c>
      <c r="H74" s="46">
        <f>SUM(H71:H73)</f>
        <v>105</v>
      </c>
      <c r="I74" s="46">
        <v>0</v>
      </c>
      <c r="J74" s="46">
        <f>SUM(J71:J73)</f>
        <v>747.244</v>
      </c>
      <c r="K74" s="39"/>
      <c r="L74" s="39"/>
      <c r="M74" s="39"/>
      <c r="N74" s="39"/>
    </row>
    <row r="75" s="7" customFormat="1" ht="22" customHeight="1" spans="1:14">
      <c r="A75" s="37" t="s">
        <v>158</v>
      </c>
      <c r="B75" s="40"/>
      <c r="C75" s="40"/>
      <c r="D75" s="40"/>
      <c r="E75" s="40"/>
      <c r="F75" s="47"/>
      <c r="G75" s="47"/>
      <c r="H75" s="47"/>
      <c r="I75" s="47"/>
      <c r="J75" s="47"/>
      <c r="K75" s="40"/>
      <c r="L75" s="40"/>
      <c r="M75" s="40"/>
      <c r="N75" s="38"/>
    </row>
    <row r="76" s="4" customFormat="1" ht="38" customHeight="1" spans="1:14">
      <c r="A76" s="41">
        <v>68</v>
      </c>
      <c r="B76" s="42" t="s">
        <v>159</v>
      </c>
      <c r="C76" s="42" t="s">
        <v>77</v>
      </c>
      <c r="D76" s="42" t="s">
        <v>160</v>
      </c>
      <c r="E76" s="48" t="s">
        <v>161</v>
      </c>
      <c r="F76" s="49">
        <f t="shared" ref="F76:F91" si="2">G76+H76+I76+J76</f>
        <v>38.066772</v>
      </c>
      <c r="G76" s="49">
        <v>0</v>
      </c>
      <c r="H76" s="49">
        <v>0</v>
      </c>
      <c r="I76" s="49">
        <v>0</v>
      </c>
      <c r="J76" s="49">
        <v>38.066772</v>
      </c>
      <c r="K76" s="53" t="s">
        <v>20</v>
      </c>
      <c r="L76" s="53" t="s">
        <v>20</v>
      </c>
      <c r="M76" s="53" t="s">
        <v>20</v>
      </c>
      <c r="N76" s="41"/>
    </row>
    <row r="77" s="4" customFormat="1" ht="38" customHeight="1" spans="1:14">
      <c r="A77" s="41">
        <v>69</v>
      </c>
      <c r="B77" s="19" t="s">
        <v>162</v>
      </c>
      <c r="C77" s="19" t="s">
        <v>163</v>
      </c>
      <c r="D77" s="19" t="s">
        <v>160</v>
      </c>
      <c r="E77" s="27" t="s">
        <v>164</v>
      </c>
      <c r="F77" s="15">
        <f t="shared" si="2"/>
        <v>133.42365</v>
      </c>
      <c r="G77" s="15">
        <v>0</v>
      </c>
      <c r="H77" s="15">
        <v>0</v>
      </c>
      <c r="I77" s="15">
        <v>0</v>
      </c>
      <c r="J77" s="15">
        <v>133.42365</v>
      </c>
      <c r="K77" s="30" t="s">
        <v>20</v>
      </c>
      <c r="L77" s="30" t="s">
        <v>20</v>
      </c>
      <c r="M77" s="30" t="s">
        <v>20</v>
      </c>
      <c r="N77" s="18"/>
    </row>
    <row r="78" s="4" customFormat="1" ht="38" customHeight="1" spans="1:14">
      <c r="A78" s="41">
        <v>70</v>
      </c>
      <c r="B78" s="19" t="s">
        <v>165</v>
      </c>
      <c r="C78" s="19" t="s">
        <v>166</v>
      </c>
      <c r="D78" s="19" t="s">
        <v>160</v>
      </c>
      <c r="E78" s="27" t="s">
        <v>167</v>
      </c>
      <c r="F78" s="15">
        <f t="shared" si="2"/>
        <v>41.880787</v>
      </c>
      <c r="G78" s="15">
        <v>0</v>
      </c>
      <c r="H78" s="15">
        <v>0</v>
      </c>
      <c r="I78" s="15">
        <v>0</v>
      </c>
      <c r="J78" s="15">
        <v>41.880787</v>
      </c>
      <c r="K78" s="30" t="s">
        <v>20</v>
      </c>
      <c r="L78" s="30" t="s">
        <v>20</v>
      </c>
      <c r="M78" s="30" t="s">
        <v>20</v>
      </c>
      <c r="N78" s="18"/>
    </row>
    <row r="79" s="4" customFormat="1" ht="38" customHeight="1" spans="1:14">
      <c r="A79" s="41">
        <v>71</v>
      </c>
      <c r="B79" s="19" t="s">
        <v>168</v>
      </c>
      <c r="C79" s="19" t="s">
        <v>169</v>
      </c>
      <c r="D79" s="19" t="s">
        <v>160</v>
      </c>
      <c r="E79" s="27" t="s">
        <v>170</v>
      </c>
      <c r="F79" s="15">
        <f t="shared" si="2"/>
        <v>76.47974</v>
      </c>
      <c r="G79" s="15">
        <v>0</v>
      </c>
      <c r="H79" s="15">
        <v>0</v>
      </c>
      <c r="I79" s="15">
        <v>0</v>
      </c>
      <c r="J79" s="15">
        <v>76.47974</v>
      </c>
      <c r="K79" s="30" t="s">
        <v>20</v>
      </c>
      <c r="L79" s="30" t="s">
        <v>20</v>
      </c>
      <c r="M79" s="30" t="s">
        <v>20</v>
      </c>
      <c r="N79" s="18"/>
    </row>
    <row r="80" s="4" customFormat="1" ht="38" customHeight="1" spans="1:14">
      <c r="A80" s="41">
        <v>72</v>
      </c>
      <c r="B80" s="19" t="s">
        <v>171</v>
      </c>
      <c r="C80" s="19" t="s">
        <v>172</v>
      </c>
      <c r="D80" s="19" t="s">
        <v>160</v>
      </c>
      <c r="E80" s="27" t="s">
        <v>173</v>
      </c>
      <c r="F80" s="15">
        <f t="shared" si="2"/>
        <v>65.429713</v>
      </c>
      <c r="G80" s="15">
        <v>0</v>
      </c>
      <c r="H80" s="15">
        <v>0</v>
      </c>
      <c r="I80" s="15">
        <v>0</v>
      </c>
      <c r="J80" s="15">
        <v>65.429713</v>
      </c>
      <c r="K80" s="30" t="s">
        <v>20</v>
      </c>
      <c r="L80" s="30" t="s">
        <v>20</v>
      </c>
      <c r="M80" s="30" t="s">
        <v>20</v>
      </c>
      <c r="N80" s="18"/>
    </row>
    <row r="81" s="4" customFormat="1" ht="38" customHeight="1" spans="1:14">
      <c r="A81" s="41">
        <v>73</v>
      </c>
      <c r="B81" s="19" t="s">
        <v>174</v>
      </c>
      <c r="C81" s="19" t="s">
        <v>175</v>
      </c>
      <c r="D81" s="19" t="s">
        <v>160</v>
      </c>
      <c r="E81" s="27" t="s">
        <v>176</v>
      </c>
      <c r="F81" s="15">
        <f t="shared" si="2"/>
        <v>96.12685</v>
      </c>
      <c r="G81" s="15">
        <v>0</v>
      </c>
      <c r="H81" s="15">
        <v>0</v>
      </c>
      <c r="I81" s="15">
        <v>0</v>
      </c>
      <c r="J81" s="15">
        <v>96.12685</v>
      </c>
      <c r="K81" s="30" t="s">
        <v>20</v>
      </c>
      <c r="L81" s="30" t="s">
        <v>20</v>
      </c>
      <c r="M81" s="30" t="s">
        <v>20</v>
      </c>
      <c r="N81" s="18"/>
    </row>
    <row r="82" s="4" customFormat="1" ht="38" customHeight="1" spans="1:14">
      <c r="A82" s="41">
        <v>74</v>
      </c>
      <c r="B82" s="18" t="s">
        <v>177</v>
      </c>
      <c r="C82" s="18" t="s">
        <v>178</v>
      </c>
      <c r="D82" s="18" t="s">
        <v>160</v>
      </c>
      <c r="E82" s="27" t="s">
        <v>179</v>
      </c>
      <c r="F82" s="15">
        <f t="shared" si="2"/>
        <v>94.055873</v>
      </c>
      <c r="G82" s="15">
        <v>0</v>
      </c>
      <c r="H82" s="15">
        <v>47.035873</v>
      </c>
      <c r="I82" s="15">
        <v>0</v>
      </c>
      <c r="J82" s="15">
        <v>47.02</v>
      </c>
      <c r="K82" s="30" t="s">
        <v>20</v>
      </c>
      <c r="L82" s="30" t="s">
        <v>20</v>
      </c>
      <c r="M82" s="30" t="s">
        <v>20</v>
      </c>
      <c r="N82" s="55"/>
    </row>
    <row r="83" s="4" customFormat="1" ht="38" customHeight="1" spans="1:14">
      <c r="A83" s="41">
        <v>75</v>
      </c>
      <c r="B83" s="19" t="s">
        <v>180</v>
      </c>
      <c r="C83" s="19" t="s">
        <v>55</v>
      </c>
      <c r="D83" s="19" t="s">
        <v>18</v>
      </c>
      <c r="E83" s="27" t="s">
        <v>181</v>
      </c>
      <c r="F83" s="15">
        <f t="shared" si="2"/>
        <v>68.982017</v>
      </c>
      <c r="G83" s="15">
        <v>0</v>
      </c>
      <c r="H83" s="15">
        <v>0</v>
      </c>
      <c r="I83" s="15">
        <v>0</v>
      </c>
      <c r="J83" s="15">
        <v>68.982017</v>
      </c>
      <c r="K83" s="30" t="s">
        <v>20</v>
      </c>
      <c r="L83" s="30" t="s">
        <v>20</v>
      </c>
      <c r="M83" s="30" t="s">
        <v>20</v>
      </c>
      <c r="N83" s="18"/>
    </row>
    <row r="84" s="4" customFormat="1" ht="38" customHeight="1" spans="1:14">
      <c r="A84" s="41">
        <v>76</v>
      </c>
      <c r="B84" s="19" t="s">
        <v>182</v>
      </c>
      <c r="C84" s="19" t="s">
        <v>45</v>
      </c>
      <c r="D84" s="19" t="s">
        <v>18</v>
      </c>
      <c r="E84" s="27" t="s">
        <v>183</v>
      </c>
      <c r="F84" s="15">
        <f t="shared" si="2"/>
        <v>144.380593</v>
      </c>
      <c r="G84" s="15">
        <v>0</v>
      </c>
      <c r="H84" s="15">
        <v>56.675541</v>
      </c>
      <c r="I84" s="15">
        <v>0</v>
      </c>
      <c r="J84" s="15">
        <v>87.705052</v>
      </c>
      <c r="K84" s="30" t="s">
        <v>20</v>
      </c>
      <c r="L84" s="30" t="s">
        <v>20</v>
      </c>
      <c r="M84" s="30" t="s">
        <v>20</v>
      </c>
      <c r="N84" s="18"/>
    </row>
    <row r="85" s="4" customFormat="1" ht="38" customHeight="1" spans="1:14">
      <c r="A85" s="41">
        <v>77</v>
      </c>
      <c r="B85" s="36" t="s">
        <v>184</v>
      </c>
      <c r="C85" s="36" t="s">
        <v>185</v>
      </c>
      <c r="D85" s="36" t="s">
        <v>18</v>
      </c>
      <c r="E85" s="45" t="s">
        <v>186</v>
      </c>
      <c r="F85" s="15">
        <f t="shared" si="2"/>
        <v>21.363898</v>
      </c>
      <c r="G85" s="15">
        <v>0</v>
      </c>
      <c r="H85" s="15">
        <v>0</v>
      </c>
      <c r="I85" s="15">
        <v>0</v>
      </c>
      <c r="J85" s="15">
        <v>21.363898</v>
      </c>
      <c r="K85" s="30" t="s">
        <v>20</v>
      </c>
      <c r="L85" s="30" t="s">
        <v>20</v>
      </c>
      <c r="M85" s="30" t="s">
        <v>20</v>
      </c>
      <c r="N85" s="54"/>
    </row>
    <row r="86" s="8" customFormat="1" ht="38" customHeight="1" spans="1:14">
      <c r="A86" s="41">
        <v>78</v>
      </c>
      <c r="B86" s="21" t="s">
        <v>187</v>
      </c>
      <c r="C86" s="19" t="s">
        <v>188</v>
      </c>
      <c r="D86" s="19" t="s">
        <v>189</v>
      </c>
      <c r="E86" s="28" t="s">
        <v>190</v>
      </c>
      <c r="F86" s="50">
        <f t="shared" si="2"/>
        <v>282.706723</v>
      </c>
      <c r="G86" s="50">
        <v>0</v>
      </c>
      <c r="H86" s="50">
        <v>22.64</v>
      </c>
      <c r="I86" s="50">
        <v>0</v>
      </c>
      <c r="J86" s="50">
        <v>260.066723</v>
      </c>
      <c r="K86" s="30" t="s">
        <v>20</v>
      </c>
      <c r="L86" s="30" t="s">
        <v>20</v>
      </c>
      <c r="M86" s="30" t="s">
        <v>20</v>
      </c>
      <c r="N86" s="18"/>
    </row>
    <row r="87" s="4" customFormat="1" ht="38" customHeight="1" spans="1:14">
      <c r="A87" s="41">
        <v>79</v>
      </c>
      <c r="B87" s="18" t="s">
        <v>191</v>
      </c>
      <c r="C87" s="18" t="s">
        <v>17</v>
      </c>
      <c r="D87" s="18" t="s">
        <v>29</v>
      </c>
      <c r="E87" s="27" t="s">
        <v>192</v>
      </c>
      <c r="F87" s="15">
        <f t="shared" si="2"/>
        <v>45</v>
      </c>
      <c r="G87" s="15">
        <v>0</v>
      </c>
      <c r="H87" s="15">
        <v>0</v>
      </c>
      <c r="I87" s="15">
        <v>0</v>
      </c>
      <c r="J87" s="15">
        <v>45</v>
      </c>
      <c r="K87" s="30" t="s">
        <v>20</v>
      </c>
      <c r="L87" s="30" t="s">
        <v>20</v>
      </c>
      <c r="M87" s="30" t="s">
        <v>20</v>
      </c>
      <c r="N87" s="18"/>
    </row>
    <row r="88" s="4" customFormat="1" ht="20" customHeight="1" spans="1:14">
      <c r="A88" s="37" t="s">
        <v>149</v>
      </c>
      <c r="B88" s="38"/>
      <c r="C88" s="39"/>
      <c r="D88" s="39"/>
      <c r="E88" s="39"/>
      <c r="F88" s="15">
        <f>SUM(F76:F87)</f>
        <v>1107.896616</v>
      </c>
      <c r="G88" s="15">
        <v>0</v>
      </c>
      <c r="H88" s="15">
        <f>SUM(H76:H87)</f>
        <v>126.351414</v>
      </c>
      <c r="I88" s="15">
        <v>0</v>
      </c>
      <c r="J88" s="15">
        <f>SUM(J76:J87)</f>
        <v>981.545202</v>
      </c>
      <c r="K88" s="39"/>
      <c r="L88" s="39"/>
      <c r="M88" s="39"/>
      <c r="N88" s="39"/>
    </row>
    <row r="89" s="4" customFormat="1" ht="25" customHeight="1" spans="1:14">
      <c r="A89" s="37" t="s">
        <v>193</v>
      </c>
      <c r="B89" s="40"/>
      <c r="C89" s="40"/>
      <c r="D89" s="40"/>
      <c r="E89" s="40"/>
      <c r="F89" s="47"/>
      <c r="G89" s="47"/>
      <c r="H89" s="47"/>
      <c r="I89" s="47"/>
      <c r="J89" s="47"/>
      <c r="K89" s="40"/>
      <c r="L89" s="40"/>
      <c r="M89" s="40"/>
      <c r="N89" s="38"/>
    </row>
    <row r="90" s="4" customFormat="1" ht="27" spans="1:14">
      <c r="A90" s="18">
        <v>80</v>
      </c>
      <c r="B90" s="18" t="s">
        <v>194</v>
      </c>
      <c r="C90" s="18" t="s">
        <v>17</v>
      </c>
      <c r="D90" s="18" t="s">
        <v>29</v>
      </c>
      <c r="E90" s="27" t="s">
        <v>195</v>
      </c>
      <c r="F90" s="15">
        <f>G90+H90+I90+J90</f>
        <v>336.27</v>
      </c>
      <c r="G90" s="15">
        <v>0</v>
      </c>
      <c r="H90" s="15">
        <v>0</v>
      </c>
      <c r="I90" s="15">
        <v>0</v>
      </c>
      <c r="J90" s="15">
        <v>336.27</v>
      </c>
      <c r="K90" s="30" t="s">
        <v>20</v>
      </c>
      <c r="L90" s="30" t="s">
        <v>20</v>
      </c>
      <c r="M90" s="30" t="s">
        <v>20</v>
      </c>
      <c r="N90" s="18"/>
    </row>
    <row r="91" s="4" customFormat="1" ht="27" spans="1:14">
      <c r="A91" s="18">
        <v>81</v>
      </c>
      <c r="B91" s="18" t="s">
        <v>196</v>
      </c>
      <c r="C91" s="18" t="s">
        <v>17</v>
      </c>
      <c r="D91" s="18" t="s">
        <v>29</v>
      </c>
      <c r="E91" s="27" t="s">
        <v>197</v>
      </c>
      <c r="F91" s="15">
        <f>G91+H91+I91+J91</f>
        <v>10.09</v>
      </c>
      <c r="G91" s="15">
        <v>0</v>
      </c>
      <c r="H91" s="15">
        <v>0</v>
      </c>
      <c r="I91" s="15">
        <v>0</v>
      </c>
      <c r="J91" s="15">
        <v>10.09</v>
      </c>
      <c r="K91" s="30" t="s">
        <v>20</v>
      </c>
      <c r="L91" s="30" t="s">
        <v>20</v>
      </c>
      <c r="M91" s="30" t="s">
        <v>20</v>
      </c>
      <c r="N91" s="18"/>
    </row>
    <row r="92" s="6" customFormat="1" ht="15.75" spans="1:14">
      <c r="A92" s="37" t="s">
        <v>149</v>
      </c>
      <c r="B92" s="38"/>
      <c r="C92" s="39"/>
      <c r="D92" s="39"/>
      <c r="E92" s="39"/>
      <c r="F92" s="15">
        <f>SUM(F90:F91)</f>
        <v>346.36</v>
      </c>
      <c r="G92" s="15">
        <v>0</v>
      </c>
      <c r="H92" s="15">
        <v>0</v>
      </c>
      <c r="I92" s="15">
        <v>0</v>
      </c>
      <c r="J92" s="15">
        <f>SUM(J90:J91)</f>
        <v>346.36</v>
      </c>
      <c r="K92" s="39"/>
      <c r="L92" s="39"/>
      <c r="M92" s="39"/>
      <c r="N92" s="39"/>
    </row>
    <row r="93" s="7" customFormat="1" ht="25" customHeight="1" spans="1:14">
      <c r="A93" s="37" t="s">
        <v>198</v>
      </c>
      <c r="B93" s="40"/>
      <c r="C93" s="40"/>
      <c r="D93" s="40"/>
      <c r="E93" s="40"/>
      <c r="F93" s="47"/>
      <c r="G93" s="47"/>
      <c r="H93" s="47"/>
      <c r="I93" s="47"/>
      <c r="J93" s="47"/>
      <c r="K93" s="40"/>
      <c r="L93" s="40"/>
      <c r="M93" s="40"/>
      <c r="N93" s="38"/>
    </row>
    <row r="94" s="4" customFormat="1" ht="33" customHeight="1" spans="1:14">
      <c r="A94" s="18">
        <v>82</v>
      </c>
      <c r="B94" s="18" t="s">
        <v>199</v>
      </c>
      <c r="C94" s="18" t="s">
        <v>17</v>
      </c>
      <c r="D94" s="18" t="s">
        <v>29</v>
      </c>
      <c r="E94" s="27" t="s">
        <v>200</v>
      </c>
      <c r="F94" s="15">
        <f>G94+H94+I94+J94</f>
        <v>65.4</v>
      </c>
      <c r="G94" s="15">
        <v>0</v>
      </c>
      <c r="H94" s="15">
        <v>0</v>
      </c>
      <c r="I94" s="15">
        <v>0</v>
      </c>
      <c r="J94" s="15">
        <v>65.4</v>
      </c>
      <c r="K94" s="30" t="s">
        <v>20</v>
      </c>
      <c r="L94" s="30" t="s">
        <v>20</v>
      </c>
      <c r="M94" s="30" t="s">
        <v>20</v>
      </c>
      <c r="N94" s="18"/>
    </row>
    <row r="95" s="4" customFormat="1" ht="33" customHeight="1" spans="1:14">
      <c r="A95" s="18">
        <v>83</v>
      </c>
      <c r="B95" s="18" t="s">
        <v>201</v>
      </c>
      <c r="C95" s="18" t="s">
        <v>17</v>
      </c>
      <c r="D95" s="18" t="s">
        <v>29</v>
      </c>
      <c r="E95" s="27" t="s">
        <v>202</v>
      </c>
      <c r="F95" s="15">
        <f>G95+H95+I95+J95</f>
        <v>4.5</v>
      </c>
      <c r="G95" s="15">
        <v>0</v>
      </c>
      <c r="H95" s="15">
        <v>0</v>
      </c>
      <c r="I95" s="15">
        <v>0</v>
      </c>
      <c r="J95" s="15">
        <v>4.5</v>
      </c>
      <c r="K95" s="30" t="s">
        <v>20</v>
      </c>
      <c r="L95" s="30" t="s">
        <v>20</v>
      </c>
      <c r="M95" s="30" t="s">
        <v>20</v>
      </c>
      <c r="N95" s="18"/>
    </row>
    <row r="96" s="4" customFormat="1" ht="51" customHeight="1" spans="1:14">
      <c r="A96" s="18">
        <v>84</v>
      </c>
      <c r="B96" s="18" t="s">
        <v>203</v>
      </c>
      <c r="C96" s="18" t="s">
        <v>17</v>
      </c>
      <c r="D96" s="18" t="s">
        <v>29</v>
      </c>
      <c r="E96" s="27" t="s">
        <v>204</v>
      </c>
      <c r="F96" s="15">
        <f>G96+H96+I96+J96</f>
        <v>155.972</v>
      </c>
      <c r="G96" s="15">
        <v>0</v>
      </c>
      <c r="H96" s="15">
        <v>0</v>
      </c>
      <c r="I96" s="15">
        <v>62.74</v>
      </c>
      <c r="J96" s="15">
        <v>93.232</v>
      </c>
      <c r="K96" s="30" t="s">
        <v>20</v>
      </c>
      <c r="L96" s="30" t="s">
        <v>20</v>
      </c>
      <c r="M96" s="30" t="s">
        <v>20</v>
      </c>
      <c r="N96" s="18"/>
    </row>
    <row r="97" customFormat="1" ht="24" customHeight="1" spans="1:14">
      <c r="A97" s="43" t="s">
        <v>149</v>
      </c>
      <c r="B97" s="44"/>
      <c r="C97" s="32"/>
      <c r="D97" s="32"/>
      <c r="E97" s="51"/>
      <c r="F97" s="15">
        <f>SUM(F94:F96)</f>
        <v>225.872</v>
      </c>
      <c r="G97" s="15">
        <v>0</v>
      </c>
      <c r="H97" s="15">
        <v>0</v>
      </c>
      <c r="I97" s="15">
        <f>SUM(I94:I96)</f>
        <v>62.74</v>
      </c>
      <c r="J97" s="15">
        <f>SUM(J94:J96)</f>
        <v>163.132</v>
      </c>
      <c r="K97" s="32"/>
      <c r="L97" s="32"/>
      <c r="M97" s="32"/>
      <c r="N97" s="32"/>
    </row>
  </sheetData>
  <autoFilter xmlns:etc="http://www.wps.cn/officeDocument/2017/etCustomData" ref="A1:N98" etc:filterBottomFollowUsedRange="0">
    <extLst/>
  </autoFilter>
  <mergeCells count="11">
    <mergeCell ref="A1:N1"/>
    <mergeCell ref="A4:N4"/>
    <mergeCell ref="A69:B69"/>
    <mergeCell ref="A70:N70"/>
    <mergeCell ref="A74:B74"/>
    <mergeCell ref="A75:N75"/>
    <mergeCell ref="A88:B88"/>
    <mergeCell ref="A89:N89"/>
    <mergeCell ref="A92:B92"/>
    <mergeCell ref="A93:N93"/>
    <mergeCell ref="A97:B97"/>
  </mergeCells>
  <pageMargins left="0.708333333333333" right="0.629861111111111" top="0.865972222222222" bottom="1" header="0.5" footer="0.511805555555556"/>
  <pageSetup paperSize="256" scale="62" fitToHeight="0" orientation="landscape" useFirstPageNumber="1" horizontalDpi="600"/>
  <headerFooter>
    <oddFooter>&amp;C第 &amp;P 页</oddFooter>
    <firstFooter>&amp;L10</first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2023-12-27T10:50:00Z</dcterms:created>
  <dcterms:modified xsi:type="dcterms:W3CDTF">2025-12-25T10:54:01Z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E7437FC0B4E3B11E574046685F982438_43</vt:lpwstr>
  </property>
  <property fmtid="{D5CDD505-2E9C-101B-9397-08002B2CF9AE}" pid="3" name="KSOProductBuildVer">
    <vt:lpwstr>2052-12.8.2.19825</vt:lpwstr>
  </property>
</Properties>
</file>