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Sheet1!$A$4:$AG$5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<sst xmlns="http://schemas.openxmlformats.org/spreadsheetml/2006/main" count="135" uniqueCount="79">
  <si>
    <t>泽州县2025年10月第一批衔接项目资金支出明细表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</si>
  <si>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</si>
  <si>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</si>
  <si>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</si>
  <si>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</si>
  <si>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</si>
  <si>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</si>
  <si>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</si>
  <si>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</si>
  <si>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</si>
  <si>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</si>
  <si>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</si>
  <si>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项目资金规模（元）</t>
  </si>
  <si>
    <t>资金支出（元）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</si>
  <si>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</si>
  <si>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</si>
  <si>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</si>
  <si>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</si>
  <si>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</si>
  <si>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</si>
  <si>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</si>
  <si>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</si>
  <si>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</si>
  <si>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</si>
  <si>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</si>
  <si>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</si>
  <si>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
概算</t>
  </si>
  <si>
    <t>衔接资金
合计</t>
  </si>
  <si>
    <t>其中</t>
  </si>
  <si>
    <t>其他
财政资金</t>
  </si>
  <si>
    <t>自筹
资金</t>
  </si>
  <si>
    <t>累计支出</t>
  </si>
  <si>
    <t>本次支出</t>
  </si>
  <si>
    <t>计划
开工
日期</t>
  </si>
  <si>
    <t>计划
完工
日期</t>
  </si>
  <si>
    <t>中央</t>
  </si>
  <si>
    <t>省级</t>
  </si>
  <si>
    <t>市级</t>
  </si>
  <si>
    <t>县级</t>
  </si>
  <si>
    <t>合计</t>
  </si>
  <si>
    <t>5100001588552150</t>
  </si>
  <si>
    <t>2025年下村镇张庄村联村蛋鸡鸡舍建设项目</t>
  </si>
  <si>
    <t>新建</t>
  </si>
  <si>
    <t>产业发展</t>
  </si>
  <si>
    <t>新型农村集体经济发展项目</t>
  </si>
  <si>
    <t>新建2栋钢结构蛋鸡鸡舍。</t>
  </si>
  <si>
    <t>— —</t>
  </si>
  <si>
    <t>张庄村</t>
  </si>
  <si>
    <t>下村镇人民政府</t>
  </si>
  <si>
    <t>县畜牧兽医中心</t>
  </si>
  <si>
    <t>就业务工，收益分红</t>
  </si>
  <si>
    <t>否</t>
  </si>
  <si>
    <t>是</t>
  </si>
  <si>
    <t>5100001589290344</t>
  </si>
  <si>
    <t xml:space="preserve"> 2025年晋庙铺镇小口村供水保障管网改造项目</t>
  </si>
  <si>
    <t>乡村建设行动</t>
  </si>
  <si>
    <t>农村基础设施（含产业配套基础设施）</t>
  </si>
  <si>
    <t>农村供水保障设施建设</t>
  </si>
  <si>
    <t>对小口及各自然村的自来水管网入户改造，扩建。</t>
  </si>
  <si>
    <t>小口村</t>
  </si>
  <si>
    <t>晋庙铺镇</t>
  </si>
  <si>
    <t>县水务局</t>
  </si>
  <si>
    <t>巩固饮水安全</t>
  </si>
  <si>
    <t>5100001587448788</t>
  </si>
  <si>
    <t xml:space="preserve"> 2025年南岭镇陟椒村（大井自然村、冶河自然村、北坡自然村）水网改造项目</t>
  </si>
  <si>
    <t>主管网、入户管网、水表井、限压井、水表等。</t>
  </si>
  <si>
    <t>陟椒村</t>
  </si>
  <si>
    <t>南岭镇</t>
  </si>
  <si>
    <t>5100001587443743</t>
  </si>
  <si>
    <t xml:space="preserve"> 2025年高都镇下元庆村供水保障管网改造项目</t>
  </si>
  <si>
    <t>新建蓄水池、水表井，安装水表铺设管道等</t>
  </si>
  <si>
    <t>下元庆村</t>
  </si>
  <si>
    <t>高都镇人民政府</t>
  </si>
  <si>
    <t>5100001587427353</t>
  </si>
  <si>
    <t xml:space="preserve"> 2025年下村镇河东村分布式光伏发电项目</t>
  </si>
  <si>
    <t>拟建规模124.11KW光伏电站。</t>
  </si>
  <si>
    <t>河东村</t>
  </si>
  <si>
    <t>下村镇</t>
  </si>
  <si>
    <t>县能源局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</si>
</sst>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6"/>
      <name val="仿宋"/>
      <charset val="134"/>
    </font>
    <font>
      <sz val="16"/>
      <name val="仿宋"/>
      <charset val="134"/>
    </font>
    <font>
      <sz val="14"/>
      <name val="仿宋"/>
      <charset val="134"/>
    </font>
    <font>
      <sz val="9"/>
      <name val="方正小标宋简体"/>
      <charset val="134"/>
    </font>
    <font>
      <sz val="14"/>
      <color rgb="FF000000"/>
      <name val="仿宋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6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2" fillId="0" borderId="4" xfId="0" applyFont="1" applyBorder="1">
      <alignment vertical="center"/>
    </xf>
    <xf numFmtId="176" fontId="7" fillId="0" borderId="17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176" fontId="7" fillId="2" borderId="17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 shrinkToFi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tabSelected="1" zoomScale="70" zoomScaleNormal="70" workbookViewId="0">
      <pane ySplit="5" topLeftCell="A6" activePane="bottomLeft" state="frozen"/>
      <selection/>
      <selection pane="bottomLeft" activeCell="M8" sqref="M8"/>
    </sheetView>
  </sheetViews>
  <sheetFormatPr defaultColWidth="8.725" defaultRowHeight="14.25"/>
  <cols>
    <col min="1" max="1" width="5.75" style="6" customWidth="1"/>
    <col min="2" max="2" width="10.375" style="7" customWidth="1"/>
    <col min="3" max="3" width="24.75" style="3" customWidth="1"/>
    <col min="4" max="4" width="7.625" style="6" customWidth="1"/>
    <col min="5" max="5" width="8" style="3" customWidth="1"/>
    <col min="6" max="6" width="8.875" style="3" customWidth="1"/>
    <col min="7" max="7" width="9" style="3" customWidth="1"/>
    <col min="8" max="8" width="22.1333333333333" style="8" customWidth="1"/>
    <col min="9" max="9" width="22.05" style="7" customWidth="1"/>
    <col min="10" max="12" width="8.5" style="7" customWidth="1"/>
    <col min="13" max="13" width="18.9583333333333" style="6" customWidth="1"/>
    <col min="14" max="14" width="21.25" style="6" customWidth="1"/>
    <col min="15" max="15" width="15.75" style="6" customWidth="1"/>
    <col min="16" max="16" width="17.375" style="6" customWidth="1"/>
    <col min="17" max="17" width="11.375" style="6" customWidth="1"/>
    <col min="18" max="18" width="17.5" style="6" customWidth="1"/>
    <col min="19" max="19" width="8" style="7" customWidth="1"/>
    <col min="20" max="20" width="20.625" customWidth="1"/>
    <col min="21" max="21" width="16.0666666666667" style="9" customWidth="1"/>
    <col min="22" max="22" width="16.25" style="9" customWidth="1"/>
    <col min="23" max="23" width="10.4166666666667" style="10" customWidth="1"/>
    <col min="24" max="24" width="10.5333333333333" style="10" customWidth="1"/>
    <col min="25" max="25" width="27.2916666666667" style="10" customWidth="1"/>
    <col min="26" max="26" width="8.75" style="10" customWidth="1"/>
    <col min="27" max="27" width="7.5" style="10" customWidth="1"/>
    <col min="28" max="28" width="9" style="10" customWidth="1"/>
    <col min="29" max="29" width="10.125" style="10" customWidth="1"/>
    <col min="30" max="30" width="8.75" style="10" customWidth="1"/>
    <col min="31" max="31" width="6.875" style="10" customWidth="1"/>
    <col min="32" max="32" width="8.5" style="10" customWidth="1"/>
    <col min="33" max="33" width="10.5" style="7" customWidth="1"/>
    <col min="34" max="16384" width="8.725" style="5"/>
  </cols>
  <sheetData>
    <row r="1" s="1" customFormat="1" ht="57" customHeight="1" spans="1:33">
      <c r="A1" s="11" t="s">
        <v>0</v>
      </c>
      <c r="B1" s="11"/>
      <c r="C1" s="11"/>
      <c r="D1" s="11"/>
      <c r="E1" s="11"/>
      <c r="F1" s="11"/>
      <c r="G1" s="11"/>
      <c r="H1" s="26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/>
      <c r="U1" s="11"/>
      <c r="V1" s="1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11"/>
    </row>
    <row r="2" s="2" customFormat="1" ht="47" customHeight="1" spans="1:33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27" t="s">
        <v>8</v>
      </c>
      <c r="I2" s="27"/>
      <c r="J2" s="29" t="s">
        <v>9</v>
      </c>
      <c r="K2" s="13" t="s">
        <v>10</v>
      </c>
      <c r="L2" s="30" t="s">
        <v>11</v>
      </c>
      <c r="M2" s="40" t="s">
        <v>12</v>
      </c>
      <c r="N2" s="40"/>
      <c r="O2" s="40"/>
      <c r="P2" s="40"/>
      <c r="Q2" s="40"/>
      <c r="R2" s="40"/>
      <c r="S2" s="40"/>
      <c r="T2" s="48"/>
      <c r="U2" s="54" t="s">
        <v>13</v>
      </c>
      <c r="V2" s="55"/>
      <c r="W2" s="19" t="s">
        <v>14</v>
      </c>
      <c r="X2" s="19"/>
      <c r="Y2" s="30" t="s">
        <v>15</v>
      </c>
      <c r="Z2" s="30" t="s">
        <v>16</v>
      </c>
      <c r="AA2" s="59" t="s">
        <v>17</v>
      </c>
      <c r="AB2" s="59" t="s">
        <v>18</v>
      </c>
      <c r="AC2" s="59" t="s">
        <v>19</v>
      </c>
      <c r="AD2" s="59" t="s">
        <v>20</v>
      </c>
      <c r="AE2" s="30" t="s">
        <v>21</v>
      </c>
      <c r="AF2" s="30" t="s">
        <v>22</v>
      </c>
      <c r="AG2" s="65" t="s">
        <v>23</v>
      </c>
    </row>
    <row r="3" s="2" customFormat="1" ht="47" customHeight="1" spans="1:33">
      <c r="A3" s="14"/>
      <c r="B3" s="14"/>
      <c r="C3" s="15"/>
      <c r="D3" s="15"/>
      <c r="E3" s="15"/>
      <c r="F3" s="15"/>
      <c r="G3" s="15"/>
      <c r="H3" s="13" t="s">
        <v>24</v>
      </c>
      <c r="I3" s="13" t="s">
        <v>25</v>
      </c>
      <c r="J3" s="31"/>
      <c r="K3" s="15"/>
      <c r="L3" s="32"/>
      <c r="M3" s="40" t="s">
        <v>26</v>
      </c>
      <c r="N3" s="40" t="s">
        <v>27</v>
      </c>
      <c r="O3" s="41" t="s">
        <v>28</v>
      </c>
      <c r="P3" s="42"/>
      <c r="Q3" s="42"/>
      <c r="R3" s="49"/>
      <c r="S3" s="50" t="s">
        <v>29</v>
      </c>
      <c r="T3" s="50" t="s">
        <v>30</v>
      </c>
      <c r="U3" s="56" t="s">
        <v>31</v>
      </c>
      <c r="V3" s="56" t="s">
        <v>32</v>
      </c>
      <c r="W3" s="13" t="s">
        <v>33</v>
      </c>
      <c r="X3" s="13" t="s">
        <v>34</v>
      </c>
      <c r="Y3" s="60"/>
      <c r="Z3" s="60"/>
      <c r="AA3" s="61"/>
      <c r="AB3" s="61"/>
      <c r="AC3" s="61"/>
      <c r="AD3" s="61"/>
      <c r="AE3" s="60"/>
      <c r="AF3" s="60"/>
      <c r="AG3" s="66"/>
    </row>
    <row r="4" s="2" customFormat="1" ht="47" customHeight="1" spans="1:33">
      <c r="A4" s="16"/>
      <c r="B4" s="16"/>
      <c r="C4" s="17"/>
      <c r="D4" s="17"/>
      <c r="E4" s="17"/>
      <c r="F4" s="17"/>
      <c r="G4" s="17"/>
      <c r="H4" s="17"/>
      <c r="I4" s="17"/>
      <c r="J4" s="33"/>
      <c r="K4" s="17"/>
      <c r="L4" s="34"/>
      <c r="M4" s="40"/>
      <c r="N4" s="40"/>
      <c r="O4" s="40" t="s">
        <v>35</v>
      </c>
      <c r="P4" s="40" t="s">
        <v>36</v>
      </c>
      <c r="Q4" s="40" t="s">
        <v>37</v>
      </c>
      <c r="R4" s="40" t="s">
        <v>38</v>
      </c>
      <c r="S4" s="51"/>
      <c r="T4" s="51"/>
      <c r="U4" s="57"/>
      <c r="V4" s="57"/>
      <c r="W4" s="17"/>
      <c r="X4" s="17"/>
      <c r="Y4" s="62"/>
      <c r="Z4" s="62"/>
      <c r="AA4" s="63"/>
      <c r="AB4" s="63"/>
      <c r="AC4" s="63"/>
      <c r="AD4" s="63"/>
      <c r="AE4" s="62"/>
      <c r="AF4" s="62"/>
      <c r="AG4" s="67"/>
    </row>
    <row r="5" ht="40" customHeight="1" spans="1:33">
      <c r="A5" s="18" t="s">
        <v>39</v>
      </c>
      <c r="B5" s="18"/>
      <c r="C5" s="18"/>
      <c r="D5" s="19"/>
      <c r="E5" s="18"/>
      <c r="F5" s="18"/>
      <c r="G5" s="18"/>
      <c r="H5" s="18"/>
      <c r="I5" s="19"/>
      <c r="J5" s="19"/>
      <c r="K5" s="19"/>
      <c r="L5" s="35"/>
      <c r="M5" s="40">
        <f>SUM(M6:M10)</f>
        <v>10291731.03</v>
      </c>
      <c r="N5" s="40">
        <f t="shared" ref="N5:V5" si="0">SUM(N6:N10)</f>
        <v>9938883.75</v>
      </c>
      <c r="O5" s="40">
        <f t="shared" si="0"/>
        <v>5000000</v>
      </c>
      <c r="P5" s="40">
        <f t="shared" si="0"/>
        <v>1500000</v>
      </c>
      <c r="Q5" s="40">
        <f t="shared" si="0"/>
        <v>0</v>
      </c>
      <c r="R5" s="40">
        <f t="shared" si="0"/>
        <v>3438883.75</v>
      </c>
      <c r="S5" s="40">
        <f t="shared" si="0"/>
        <v>0</v>
      </c>
      <c r="T5" s="40">
        <f t="shared" si="0"/>
        <v>352847.28</v>
      </c>
      <c r="U5" s="40">
        <f t="shared" si="0"/>
        <v>2435800</v>
      </c>
      <c r="V5" s="40">
        <f t="shared" si="0"/>
        <v>6729518.27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customFormat="1" ht="91" customHeight="1" spans="1:33">
      <c r="A6" s="20">
        <v>1</v>
      </c>
      <c r="B6" s="69" t="s">
        <v>40</v>
      </c>
      <c r="C6" s="22" t="s">
        <v>41</v>
      </c>
      <c r="D6" s="22" t="s">
        <v>42</v>
      </c>
      <c r="E6" s="22" t="s">
        <v>43</v>
      </c>
      <c r="F6" s="22" t="s">
        <v>44</v>
      </c>
      <c r="G6" s="22" t="s">
        <v>44</v>
      </c>
      <c r="H6" s="22" t="s">
        <v>45</v>
      </c>
      <c r="I6" s="36" t="s">
        <v>46</v>
      </c>
      <c r="J6" s="22" t="s">
        <v>47</v>
      </c>
      <c r="K6" s="22" t="s">
        <v>48</v>
      </c>
      <c r="L6" s="37" t="s">
        <v>49</v>
      </c>
      <c r="M6" s="43">
        <v>6300000</v>
      </c>
      <c r="N6" s="43">
        <v>6300000</v>
      </c>
      <c r="O6" s="44">
        <v>4500000</v>
      </c>
      <c r="P6" s="44">
        <v>1350000</v>
      </c>
      <c r="Q6" s="44">
        <v>0</v>
      </c>
      <c r="R6" s="44">
        <v>450000</v>
      </c>
      <c r="S6" s="45">
        <v>0</v>
      </c>
      <c r="T6" s="45">
        <f>M6-N6</f>
        <v>0</v>
      </c>
      <c r="U6" s="45">
        <v>0</v>
      </c>
      <c r="V6" s="45">
        <v>5850000</v>
      </c>
      <c r="W6" s="45">
        <v>202503</v>
      </c>
      <c r="X6" s="45">
        <v>202511</v>
      </c>
      <c r="Y6" s="22" t="s">
        <v>45</v>
      </c>
      <c r="Z6" s="23" t="s">
        <v>50</v>
      </c>
      <c r="AA6" s="64" t="s">
        <v>51</v>
      </c>
      <c r="AB6" s="64" t="s">
        <v>51</v>
      </c>
      <c r="AC6" s="64" t="s">
        <v>51</v>
      </c>
      <c r="AD6" s="64" t="s">
        <v>51</v>
      </c>
      <c r="AE6" s="64" t="s">
        <v>52</v>
      </c>
      <c r="AF6" s="45" t="s">
        <v>51</v>
      </c>
      <c r="AG6" s="68"/>
    </row>
    <row r="7" s="3" customFormat="1" ht="121" customHeight="1" spans="1:33">
      <c r="A7" s="20">
        <v>2</v>
      </c>
      <c r="B7" s="23" t="s">
        <v>53</v>
      </c>
      <c r="C7" s="24" t="s">
        <v>54</v>
      </c>
      <c r="D7" s="25" t="s">
        <v>42</v>
      </c>
      <c r="E7" s="23" t="s">
        <v>55</v>
      </c>
      <c r="F7" s="24" t="s">
        <v>56</v>
      </c>
      <c r="G7" s="24" t="s">
        <v>57</v>
      </c>
      <c r="H7" s="23" t="s">
        <v>58</v>
      </c>
      <c r="I7" s="38" t="s">
        <v>46</v>
      </c>
      <c r="J7" s="24" t="s">
        <v>59</v>
      </c>
      <c r="K7" s="24" t="s">
        <v>60</v>
      </c>
      <c r="L7" s="39" t="s">
        <v>61</v>
      </c>
      <c r="M7" s="45">
        <v>1054556.72</v>
      </c>
      <c r="N7" s="45">
        <v>961268.35</v>
      </c>
      <c r="O7" s="44">
        <v>0</v>
      </c>
      <c r="P7" s="44">
        <v>0</v>
      </c>
      <c r="Q7" s="45">
        <v>0</v>
      </c>
      <c r="R7" s="45">
        <v>961268.35</v>
      </c>
      <c r="S7" s="38">
        <v>0</v>
      </c>
      <c r="T7" s="45">
        <f>M7-N7</f>
        <v>93288.37</v>
      </c>
      <c r="U7" s="44">
        <v>480500</v>
      </c>
      <c r="V7" s="44">
        <v>288300</v>
      </c>
      <c r="W7" s="58">
        <v>202503</v>
      </c>
      <c r="X7" s="58">
        <v>202511</v>
      </c>
      <c r="Y7" s="23" t="s">
        <v>58</v>
      </c>
      <c r="Z7" s="23" t="s">
        <v>62</v>
      </c>
      <c r="AA7" s="25" t="s">
        <v>51</v>
      </c>
      <c r="AB7" s="25" t="s">
        <v>51</v>
      </c>
      <c r="AC7" s="25" t="s">
        <v>51</v>
      </c>
      <c r="AD7" s="25" t="s">
        <v>51</v>
      </c>
      <c r="AE7" s="25" t="s">
        <v>52</v>
      </c>
      <c r="AF7" s="25" t="s">
        <v>51</v>
      </c>
      <c r="AG7" s="44"/>
    </row>
    <row r="8" s="4" customFormat="1" ht="123" customHeight="1" spans="1:33">
      <c r="A8" s="20">
        <v>3</v>
      </c>
      <c r="B8" s="23" t="s">
        <v>63</v>
      </c>
      <c r="C8" s="24" t="s">
        <v>64</v>
      </c>
      <c r="D8" s="25" t="s">
        <v>42</v>
      </c>
      <c r="E8" s="23" t="s">
        <v>55</v>
      </c>
      <c r="F8" s="24" t="s">
        <v>56</v>
      </c>
      <c r="G8" s="24" t="s">
        <v>57</v>
      </c>
      <c r="H8" s="23" t="s">
        <v>65</v>
      </c>
      <c r="I8" s="38" t="s">
        <v>46</v>
      </c>
      <c r="J8" s="24" t="s">
        <v>66</v>
      </c>
      <c r="K8" s="24" t="s">
        <v>67</v>
      </c>
      <c r="L8" s="39" t="s">
        <v>61</v>
      </c>
      <c r="M8" s="45">
        <v>727241.81</v>
      </c>
      <c r="N8" s="45">
        <v>654297.13</v>
      </c>
      <c r="O8" s="44">
        <v>0</v>
      </c>
      <c r="P8" s="44">
        <v>0</v>
      </c>
      <c r="Q8" s="45">
        <v>0</v>
      </c>
      <c r="R8" s="44">
        <v>654297.13</v>
      </c>
      <c r="S8" s="38">
        <v>0</v>
      </c>
      <c r="T8" s="45">
        <f>M8-N8</f>
        <v>72944.6800000001</v>
      </c>
      <c r="U8" s="44">
        <v>327000</v>
      </c>
      <c r="V8" s="44">
        <v>196200</v>
      </c>
      <c r="W8" s="58">
        <v>202503</v>
      </c>
      <c r="X8" s="58">
        <v>202511</v>
      </c>
      <c r="Y8" s="23" t="s">
        <v>65</v>
      </c>
      <c r="Z8" s="23" t="s">
        <v>62</v>
      </c>
      <c r="AA8" s="25" t="s">
        <v>51</v>
      </c>
      <c r="AB8" s="25" t="s">
        <v>51</v>
      </c>
      <c r="AC8" s="25" t="s">
        <v>51</v>
      </c>
      <c r="AD8" s="25" t="s">
        <v>51</v>
      </c>
      <c r="AE8" s="25" t="s">
        <v>52</v>
      </c>
      <c r="AF8" s="25" t="s">
        <v>51</v>
      </c>
      <c r="AG8" s="44"/>
    </row>
    <row r="9" s="5" customFormat="1" ht="176" customHeight="1" spans="1:33">
      <c r="A9" s="20">
        <v>4</v>
      </c>
      <c r="B9" s="23" t="s">
        <v>68</v>
      </c>
      <c r="C9" s="24" t="s">
        <v>69</v>
      </c>
      <c r="D9" s="25" t="s">
        <v>42</v>
      </c>
      <c r="E9" s="23" t="s">
        <v>55</v>
      </c>
      <c r="F9" s="24" t="s">
        <v>56</v>
      </c>
      <c r="G9" s="24" t="s">
        <v>57</v>
      </c>
      <c r="H9" s="23" t="s">
        <v>70</v>
      </c>
      <c r="I9" s="38" t="s">
        <v>46</v>
      </c>
      <c r="J9" s="24" t="s">
        <v>71</v>
      </c>
      <c r="K9" s="24" t="s">
        <v>72</v>
      </c>
      <c r="L9" s="39" t="s">
        <v>61</v>
      </c>
      <c r="M9" s="45">
        <v>1478317.94</v>
      </c>
      <c r="N9" s="45">
        <v>1334236.5</v>
      </c>
      <c r="O9" s="45">
        <v>0</v>
      </c>
      <c r="P9" s="45">
        <v>0</v>
      </c>
      <c r="Q9" s="45">
        <v>0</v>
      </c>
      <c r="R9" s="45">
        <v>1334236.5</v>
      </c>
      <c r="S9" s="38">
        <v>0</v>
      </c>
      <c r="T9" s="45">
        <f>M9-N9</f>
        <v>144081.44</v>
      </c>
      <c r="U9" s="45">
        <v>1068300</v>
      </c>
      <c r="V9" s="45">
        <v>265936.5</v>
      </c>
      <c r="W9" s="45">
        <v>202503</v>
      </c>
      <c r="X9" s="58">
        <v>202511</v>
      </c>
      <c r="Y9" s="23" t="s">
        <v>70</v>
      </c>
      <c r="Z9" s="23" t="s">
        <v>62</v>
      </c>
      <c r="AA9" s="25" t="s">
        <v>51</v>
      </c>
      <c r="AB9" s="25" t="s">
        <v>51</v>
      </c>
      <c r="AC9" s="25" t="s">
        <v>51</v>
      </c>
      <c r="AD9" s="25" t="s">
        <v>51</v>
      </c>
      <c r="AE9" s="25" t="s">
        <v>52</v>
      </c>
      <c r="AF9" s="25" t="s">
        <v>52</v>
      </c>
      <c r="AG9" s="38"/>
    </row>
    <row r="10" s="4" customFormat="1" ht="90" customHeight="1" spans="1:33">
      <c r="A10" s="20">
        <v>5</v>
      </c>
      <c r="B10" s="23" t="s">
        <v>73</v>
      </c>
      <c r="C10" s="24" t="s">
        <v>74</v>
      </c>
      <c r="D10" s="25" t="s">
        <v>42</v>
      </c>
      <c r="E10" s="23" t="s">
        <v>43</v>
      </c>
      <c r="F10" s="24" t="s">
        <v>44</v>
      </c>
      <c r="G10" s="24" t="s">
        <v>44</v>
      </c>
      <c r="H10" s="28" t="s">
        <v>75</v>
      </c>
      <c r="I10" s="38" t="s">
        <v>46</v>
      </c>
      <c r="J10" s="24" t="s">
        <v>76</v>
      </c>
      <c r="K10" s="24" t="s">
        <v>77</v>
      </c>
      <c r="L10" s="24" t="s">
        <v>78</v>
      </c>
      <c r="M10" s="46">
        <v>731614.56</v>
      </c>
      <c r="N10" s="46">
        <v>689081.77</v>
      </c>
      <c r="O10" s="47">
        <v>500000</v>
      </c>
      <c r="P10" s="23">
        <v>150000</v>
      </c>
      <c r="Q10" s="52">
        <v>0</v>
      </c>
      <c r="R10" s="52">
        <v>39081.77</v>
      </c>
      <c r="S10" s="52">
        <v>0</v>
      </c>
      <c r="T10" s="45">
        <f>M10-N10</f>
        <v>42532.79</v>
      </c>
      <c r="U10" s="44">
        <v>560000</v>
      </c>
      <c r="V10" s="44">
        <v>129081.77</v>
      </c>
      <c r="W10" s="58">
        <v>202503</v>
      </c>
      <c r="X10" s="58">
        <v>202511</v>
      </c>
      <c r="Y10" s="28" t="s">
        <v>75</v>
      </c>
      <c r="Z10" s="23" t="s">
        <v>50</v>
      </c>
      <c r="AA10" s="25" t="s">
        <v>51</v>
      </c>
      <c r="AB10" s="25" t="s">
        <v>51</v>
      </c>
      <c r="AC10" s="25" t="s">
        <v>51</v>
      </c>
      <c r="AD10" s="25" t="s">
        <v>51</v>
      </c>
      <c r="AE10" s="25" t="s">
        <v>52</v>
      </c>
      <c r="AF10" s="25" t="s">
        <v>51</v>
      </c>
      <c r="AG10" s="23"/>
    </row>
  </sheetData>
  <mergeCells count="36">
    <mergeCell ref="A1:AG1"/>
    <mergeCell ref="H2:I2"/>
    <mergeCell ref="M2:T2"/>
    <mergeCell ref="U2:V2"/>
    <mergeCell ref="W2:X2"/>
    <mergeCell ref="O3:R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S3:S4"/>
    <mergeCell ref="T3:T4"/>
    <mergeCell ref="U3:U4"/>
    <mergeCell ref="V3:V4"/>
    <mergeCell ref="W3:W4"/>
    <mergeCell ref="X3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</mergeCells>
  <dataValidations count="1">
    <dataValidation type="list" allowBlank="1" showInputMessage="1" showErrorMessage="1" sqref="D1:F1 E2:E4 D11:F1048576">
      <formula1>#REF!</formula1>
    </dataValidation>
  </dataValidations>
  <pageMargins left="0.708333333333333" right="0.629861111111111" top="0.865972222222222" bottom="1" header="0.5" footer="0.511805555555556"/>
  <pageSetup paperSize="9" scale="32" firstPageNumber="10" orientation="landscape" useFirstPageNumber="1" horizontalDpi="600"/>
  <header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2023-12-27T18:50:00Z</dcterms:created>
  <dcterms:modified xsi:type="dcterms:W3CDTF">2025-11-14T10:12:12Z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77B871AF95E848F2C4DFBF680BAD2300_43</vt:lpwstr>
  </property>
  <property fmtid="{D5CDD505-2E9C-101B-9397-08002B2CF9AE}" pid="3" name="KSOProductBuildVer">
    <vt:lpwstr>2052-12.8.2.19825</vt:lpwstr>
  </property>
</Properties>
</file>