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<sst xmlns="http://schemas.openxmlformats.org/spreadsheetml/2006/main" count="471" uniqueCount="202">
  <si>
    <t>泽州县2023年衔接资金项目计划完成情况统计表</t>
  </si>
  <si>
    <t>序号</t>
  </si>
  <si>
    <t>项目名称</t>
  </si>
  <si>
    <t>项目实施地点</t>
  </si>
  <si>
    <t>责任单位</t>
  </si>
  <si>
    <t>主要建设规模与内容</t>
  </si>
  <si>
    <t>衔接资金投资</t>
  </si>
  <si>
    <t>实际支出</t>
  </si>
  <si>
    <t>资金结余</t>
  </si>
  <si>
    <t>绩效目标实现情况</t>
  </si>
  <si>
    <t>群众参与和减贫机制实现情况</t>
  </si>
  <si>
    <t>项目
进度</t>
  </si>
  <si>
    <t>备注</t>
  </si>
  <si>
    <t>合计</t>
  </si>
  <si>
    <t>一：产业类项目</t>
  </si>
  <si>
    <t>泽州县建档立卡贫困户特色农业特惠补贴</t>
  </si>
  <si>
    <t>泽州县</t>
  </si>
  <si>
    <t>乡村振兴中心</t>
  </si>
  <si>
    <t>通过开展建档立卡贫困户特色农业特惠补贴项目，增加脱贫户收入，增加种植村民收入。</t>
  </si>
  <si>
    <t>完成</t>
  </si>
  <si>
    <t>泽州县建档立卡脱贫户鲜果经济林奖补</t>
  </si>
  <si>
    <t>通过开展档立卡脱贫户鲜果经济林奖补项目，增加了脱贫户收入。</t>
  </si>
  <si>
    <t>泽州县建档立卡脱贫户干果经济林奖补项目</t>
  </si>
  <si>
    <t>通过开展档立卡脱贫户干果经济林奖补项目，增加了脱贫户收入。</t>
  </si>
  <si>
    <t>泽州县建档立卡脱贫户连翘种植和采摘奖补项目</t>
  </si>
  <si>
    <t>通过开展建档立卡脱贫户连翘种植和采摘奖补项目，增加脱贫户收入，增加种植村民收入。</t>
  </si>
  <si>
    <t>5--8</t>
  </si>
  <si>
    <t>小额信贷贴息项目（四期）</t>
  </si>
  <si>
    <t>支持有意愿贷款的脱贫户边缘户用于发展生产、增加收入、实现增收致富</t>
  </si>
  <si>
    <t>山河镇衙道村纯净水生产线项目</t>
  </si>
  <si>
    <t>山河镇衙道村</t>
  </si>
  <si>
    <t>县市场监管局</t>
  </si>
  <si>
    <t>日产1500桶纯净水生产线一条及纯净水包装生产线一条，水处理系统一套，约900平米聚胺脂无尘地面，全屋 GMP标准净化板、约45米电缆沟、地沟改造，相关电力、厂房改造等</t>
  </si>
  <si>
    <t>犁川镇上犁川村村委屋顶分布式光伏项目</t>
  </si>
  <si>
    <t>犁川镇
上犁川村</t>
  </si>
  <si>
    <t>县能源局</t>
  </si>
  <si>
    <t>1055千瓦分布式光伏发电系统及相关的电网配套设备</t>
  </si>
  <si>
    <t>犁川镇铁南东村村委屋顶分布式光伏项目</t>
  </si>
  <si>
    <t>犁川镇铁南东村</t>
  </si>
  <si>
    <t>新建203.5千瓦分布式光伏电站2座;配备有光伏组件370块，直流防雷汇流箱2个、并网逆变器3台、升压变配电保护系统、系统的监控装置及相关配套线路，面积1300平米</t>
  </si>
  <si>
    <t>犁川镇上庄村村委屋顶分布式光伏项目</t>
  </si>
  <si>
    <t>犁川镇上庄村</t>
  </si>
  <si>
    <t>利用上庄村委大楼屋顶和可利用面积，屋顶面积约858平米，建设规模181千瓦。</t>
  </si>
  <si>
    <t>北义城镇西黄石村315kw分布式光伏电站项目</t>
  </si>
  <si>
    <t>北义城
镇西黄石村</t>
  </si>
  <si>
    <t>新建310千瓦分布式光伏电站电站1座;配备有光伏组件564块，直流防雷汇流箱2个、并网逆变器6台、升压变配电保护系统、系统的监控装置及相关配套线路，面积1600平米。</t>
  </si>
  <si>
    <t>山河镇东土河村392KM分布式光伏电站项目</t>
  </si>
  <si>
    <t>山河镇
东土河村</t>
  </si>
  <si>
    <t>新建392千瓦分布式光伏电站电站1座;配备有光伏组件792块，直流防雷汇流箱2个、并网逆变器6台、升压变配电保护系统、系统的监控装置及相关配套线路，面积2500平米。</t>
  </si>
  <si>
    <t>犁川镇红韵崔河乡村旅游项目</t>
  </si>
  <si>
    <t>犁川镇兴和新村</t>
  </si>
  <si>
    <t>县文旅局</t>
  </si>
  <si>
    <t>1.新建240墙体及现浇钢筋混凝土梁板；2.新建房间（一间55平米）及装修，门窗更换；3.监控、音响、投影、智能讲解等，安装监控摄像机9套，同轴天花智能扬声器7台，音箱4台，LED显示屏、液晶激光高清投影机1套；4.VR眼镜及桌椅等。</t>
  </si>
  <si>
    <t>南岭镇陈李河村标准化养羊场项目</t>
  </si>
  <si>
    <t>南岭镇陈李河村</t>
  </si>
  <si>
    <t>县畜牧兽医中心</t>
  </si>
  <si>
    <t>项目占地5000平方米，主要用于土地平整，土地租赁、羊舍、青储池厂房建设、购买设备和引进种羊和能繁母羊等。</t>
  </si>
  <si>
    <t>晋庙铺镇樱桃小镇项目</t>
  </si>
  <si>
    <t>晋庙铺镇</t>
  </si>
  <si>
    <t>县农业农村局</t>
  </si>
  <si>
    <t>1.土壤改良约280亩。2.新品种苗木引进约17000株。3. 数字物联监控约81个点。4.初加工预冷分级包装流水线。 5.加工配套用冷藏冷储库建设                                                                                                                                  6.技术引进推广培训。                                                                                                                                                       7.基地建设品牌推广。                                                                                                              8.田间给排水灌溉配套建设。 9.田间道路配套建设。</t>
  </si>
  <si>
    <t>下村镇
中村村购置农机具</t>
  </si>
  <si>
    <t>下村镇
中村村</t>
  </si>
  <si>
    <t>购买农机，及附属设备。</t>
  </si>
  <si>
    <t>大箕镇秋木洼村肉羊养殖项目</t>
  </si>
  <si>
    <t>大箕镇秋木洼村</t>
  </si>
  <si>
    <t>新建羊舍约1000平方米，单层建筑，主体采用框架结构，外墙采用砌体砖砌筑，设计层高3</t>
  </si>
  <si>
    <t>巴公镇耳东湖生态康养旅游园区项目</t>
  </si>
  <si>
    <t>巴公镇山耳东村</t>
  </si>
  <si>
    <t>县文化和旅游局</t>
  </si>
  <si>
    <t>天幕帐篷地台600平方米、造雾机1套、两重山天幕1套、星级空间站帐篷2套、伸缩杆账25个、小天幕30个以及其他露营营地配套设备。皮划艇码头1个，面积约为25平方米、单人海洋舟30台，双人海洋舟10台、划水浆60支、救生衣60套、浮筒面积约为70平方米等</t>
  </si>
  <si>
    <t>巴公镇南连氏生猪养殖项目</t>
  </si>
  <si>
    <t>巴公镇南连氏村</t>
  </si>
  <si>
    <t>建一栋公猪舍，单层建筑，主体采用框架结构，外墙采用砌体砖砌筑，设计层高4米、吊顶高度2.45米，建筑面积共计449.93㎡</t>
  </si>
  <si>
    <t>北义城镇上城公村高标准蔬菜项目</t>
  </si>
  <si>
    <t>北义城镇上城公村</t>
  </si>
  <si>
    <t>新建新型日光温室，面积6亩；设施智能提升6亩；园区基础设施配套</t>
  </si>
  <si>
    <t>北义城镇尹西村高标准蔬菜种植项目</t>
  </si>
  <si>
    <t>北义城镇尹西村</t>
  </si>
  <si>
    <t>1.新建新型日光温室，面积10亩；2.设施智能提升10亩；3.园区基础设施配套。</t>
  </si>
  <si>
    <t>山河镇后街村“蜜蜂”产业园项目</t>
  </si>
  <si>
    <t>山河镇后街村</t>
  </si>
  <si>
    <t>修建占地500余平方米的钢架结构厂房</t>
  </si>
  <si>
    <t>周村镇下河村肉羊养殖项目</t>
  </si>
  <si>
    <t>周村镇下河村</t>
  </si>
  <si>
    <t>建设标准化肉羊养殖圈舍一栋，占地面积312平米，长24米，宽13米,高4米。包含圈舍土建、全钢结构大棚、全自动刮粪板、饲养槽等设施。</t>
  </si>
  <si>
    <t>大阳镇河底村分布式光伏项目</t>
  </si>
  <si>
    <t>大阳镇河底村</t>
  </si>
  <si>
    <t>新建安装光伏发电实施550w，组件213块，装机容量117kw。</t>
  </si>
  <si>
    <t>柳树口镇河西村分布式光伏项目</t>
  </si>
  <si>
    <t>柳树口镇河西村</t>
  </si>
  <si>
    <t>新建120千瓦分布式光伏电站1座；配备有光伏组件218块、直流防雷汇流箱2个、并网逆变器2台、升压变配电保护系统、系统的监控装置及相关配套线路，面积600平米。</t>
  </si>
  <si>
    <t>柳树口镇张路口村分布式光伏项目</t>
  </si>
  <si>
    <t>柳树口镇张路口村</t>
  </si>
  <si>
    <t>金村镇东村芦笋种植   项目</t>
  </si>
  <si>
    <t>金村镇东村村</t>
  </si>
  <si>
    <t>项目预计芦笋种植占地100亩，修建仓储场地，配套建设农田滴灌水利设施及田间道路硬化。</t>
  </si>
  <si>
    <t>三品一标认证补助项目</t>
  </si>
  <si>
    <t>绿色续展、有机再认证</t>
  </si>
  <si>
    <t>中药材转化增值项目</t>
  </si>
  <si>
    <t>1.200亩连翘种植项目；2.2000亩连翘种植项目；3.120亩连翘种植项目； 4.400亩连翘种植项目； 5.1000亩中药材种植项目6.220亩中药材种植项目</t>
  </si>
  <si>
    <t>农产品质量提升行动项目</t>
  </si>
  <si>
    <t>推进农产品体系建设、达标合格证制度落实、质量安全网格化监管</t>
  </si>
  <si>
    <t>蔬菜智能提升项目</t>
  </si>
  <si>
    <t>新建日光温室116亩</t>
  </si>
  <si>
    <t>农业生产托管服务</t>
  </si>
  <si>
    <t>小麦、玉米、复播大豆的耕、种、收环节，完成任务面积1.1万亩</t>
  </si>
  <si>
    <t>农业农机配套服务项目</t>
  </si>
  <si>
    <t>购买农业机械，建造农机库房</t>
  </si>
  <si>
    <t>市级龙头企业贷款贴息项目</t>
  </si>
  <si>
    <t>共5家企业拨付市级贴息资金41.56万元。</t>
  </si>
  <si>
    <t>规模养殖场贷款贴息项目</t>
  </si>
  <si>
    <t>畜牧兽医中心</t>
  </si>
  <si>
    <t>泽州县所有省定规模场在规定范围内有银行贷款的39户</t>
  </si>
  <si>
    <t>畜牧业高质量发展项目</t>
  </si>
  <si>
    <t>1.金硕园数字化项目；2.蛋鸡扩禽上档；3,标准化养殖场；4.肉羊引种补贴。</t>
  </si>
  <si>
    <t>蜂业翻番富民工程项目</t>
  </si>
  <si>
    <t>蜂业保险</t>
  </si>
  <si>
    <t>病死牛羊禽无害化处理项目</t>
  </si>
  <si>
    <t>共补助病死牛20头，按每头300元补贴(处理厂100元/头；养殖户200元/头)，共补助病死羊128只，按每只30元补贴（处理厂10元/只；暂存点5元/只；养殖户15元/只），补助病死禽118890只，按每只0.4元补贴，分别补给暂存点和处理厂</t>
  </si>
  <si>
    <t>农机新机具新技术试验推广项目</t>
  </si>
  <si>
    <t>农机中心</t>
  </si>
  <si>
    <t>1.泽州县2023年粮食机械化烘干技术推广项目：泽州县金硕园农机农业专业合作社、山西建立农业农机服务专业合作社。2.泽州县2023年玉米全程机械化薄弱环节提升项目：泽州县碧秀园农业专业合作社
3.智慧农机终端安装补助项目：巨丰农机专业合作社等17个合作社，原土明、王保忠等2户农机户。</t>
  </si>
  <si>
    <t>大阳镇东街村乡村旅游振兴示范创建项目</t>
  </si>
  <si>
    <t>大阳镇东街村</t>
  </si>
  <si>
    <t>通过在东街村建设研学培训中心、休闲服务驿站、休闲业态品质提升等工程，达到优化生态环境，增加游客数量，满足人们亲近大自然、养生休闲的需求。</t>
  </si>
  <si>
    <t>未完成</t>
  </si>
  <si>
    <t>跨年度项目</t>
  </si>
  <si>
    <t>农业产业化联合体项目</t>
  </si>
  <si>
    <t>通过对市级农业产业化联合体奖补,引导龙头企业、农民合作社、家庭农场等新型经营主体建立利益共同体，完善利益联结机制，提升全县农业产业化联合体发展水平</t>
  </si>
  <si>
    <t>不实施</t>
  </si>
  <si>
    <t>二、就业帮扶项目</t>
  </si>
  <si>
    <t>务工交通补贴</t>
  </si>
  <si>
    <t>县乡村振兴中心</t>
  </si>
  <si>
    <t>对县外务工的脱贫劳动力进行交通补贴。跨省务工每人每年800元，省内市外每人每年400元。市内县外每人每年200元</t>
  </si>
  <si>
    <t>45-58</t>
  </si>
  <si>
    <t>泽州县2022年10月至12月脱贫户公益岗补贴</t>
  </si>
  <si>
    <t>对县外务工的脱贫劳动力进行交通补贴。跨省务工每人每年800元，省内市外每人每年400元。市内县外每人每年201元</t>
  </si>
  <si>
    <t>稳岗补助</t>
  </si>
  <si>
    <t>促进脱贫劳动力稳就业促增收</t>
  </si>
  <si>
    <t>三、巩固三保障成果</t>
  </si>
  <si>
    <t>“1+N”防贫综合保险</t>
  </si>
  <si>
    <t>为巩固脱贫攻坚成果同乡村振兴有效衔接，牢牢兜住三类人口收入底线，确保全县不发生规模性返贫。</t>
  </si>
  <si>
    <t>2022-2023学年雨露计划</t>
  </si>
  <si>
    <t>对职业中高等在校建档立卡已脱贫家庭及监测帮扶对象家庭学生进行补助。</t>
  </si>
  <si>
    <t>脱贫家庭本科大学生新生资助</t>
  </si>
  <si>
    <t>通过开展
建档立卡已脱贫家庭及监测帮扶对象家庭本科大学新生大学生补助项目，达到减轻脱贫户经济压力。</t>
  </si>
  <si>
    <t>63-66</t>
  </si>
  <si>
    <t>致富带头人培训费     (四期)</t>
  </si>
  <si>
    <t>对乡村振兴致富带头人进行培训</t>
  </si>
  <si>
    <t>四、易地搬迁后扶项目</t>
  </si>
  <si>
    <t>偿还地方债券利息</t>
  </si>
  <si>
    <t>偿还利息</t>
  </si>
  <si>
    <t>五、村基础设施</t>
  </si>
  <si>
    <t>南岭镇坚水村供水保障管网改造工程</t>
  </si>
  <si>
    <t>南岭镇
坚水村</t>
  </si>
  <si>
    <t>县水务局</t>
  </si>
  <si>
    <t>村内入户自来水管网更换14000米，主管4000米，水池维修一个</t>
  </si>
  <si>
    <t>南岭镇坚水村乡村道路建设项目工程</t>
  </si>
  <si>
    <t>县交通局</t>
  </si>
  <si>
    <t>门楼至村口沥青路面1950平米，村内主路至大庙路段，混泥土+18CM水稳920平米，旧路改造1270平米。</t>
  </si>
  <si>
    <t>南岭镇西阎庄村供水保障管网改造工程</t>
  </si>
  <si>
    <t>南岭镇
西阎庄村</t>
  </si>
  <si>
    <t>维修水池1座，新建阀门房1座，水表井30座，安装DN15无源自控水表（普通型）207套，排水阀门井2座，排气阀门井2座。</t>
  </si>
  <si>
    <t>南岭镇漏道底村排洪渠维修工程</t>
  </si>
  <si>
    <t>南岭镇
漏道底村</t>
  </si>
  <si>
    <t>维修排洪渠50米，采M7.5浆砌石挡墙，渠底厚0.5米</t>
  </si>
  <si>
    <t>大东沟岭南村水网改造项目</t>
  </si>
  <si>
    <t>大东沟
镇岭南村</t>
  </si>
  <si>
    <t>更换主支管道500米，支管道820米开沟、回填，硬化、水表157个，水表井26座</t>
  </si>
  <si>
    <t>周村镇河村村（南坡、窑头）供水保障管网改造工程</t>
  </si>
  <si>
    <t>周村镇
河村村（南坡、窑头）</t>
  </si>
  <si>
    <t>安装主管道PE50管道1750米，安装支管道PE25管道1750米，水表80个。</t>
  </si>
  <si>
    <t>柳树口镇石瓮河村供水保障管网改造工程</t>
  </si>
  <si>
    <t>柳树口
镇石瓮河村</t>
  </si>
  <si>
    <t>更换提水主管道1391米，圪套、南石瓮、大业河、范山堂四个自然村的配水管网和129户的入户工程。</t>
  </si>
  <si>
    <t>柳树口镇河西村供水工程</t>
  </si>
  <si>
    <t>柳树口
镇河西村</t>
  </si>
  <si>
    <t>修建跨河钢管60米，管径dn80，铺设钢制管271米，pe管2500米。</t>
  </si>
  <si>
    <t>大阳镇都家山供水保障管网改造工程</t>
  </si>
  <si>
    <t>大阳镇
都家山村</t>
  </si>
  <si>
    <t>安装主管道PE50管道3000米，安装支管道PE25管道11600米，安装水145户，安装水表坑20个。</t>
  </si>
  <si>
    <t>巴公镇庄头村乡村道路建设项目</t>
  </si>
  <si>
    <t>巴公镇
庄头村</t>
  </si>
  <si>
    <t>5公分沥青路面铺设，约5400多平米</t>
  </si>
  <si>
    <t>巴公镇甘润村乡村道路建设项目</t>
  </si>
  <si>
    <t>巴公镇
甘润村</t>
  </si>
  <si>
    <t>新建南牛线至村委门口道路铺设20CMc30混泥土3848平米18CM水泥碎石3976平米，18CM水稳4063平米，路缘983米，绿化及其它设施。</t>
  </si>
  <si>
    <t>晋庙铺拦车村供水保障管网改造工程</t>
  </si>
  <si>
    <t>晋庙铺
镇拦车村</t>
  </si>
  <si>
    <t>挖渠更换教场岭至小区水管管道约1000米焊接管道并回填。</t>
  </si>
  <si>
    <t>晋庙铺镇人居环境提升</t>
  </si>
  <si>
    <t>晋庙铺
镇</t>
  </si>
  <si>
    <t>1.维修并延伸台阶280平方米；2.路面修复1263平方米。3.维修毛石挡墙530立方米; 4.修复混凝土地面300平方米。5.整治村边环境520立方米</t>
  </si>
  <si>
    <t>犁川镇马寨村水毁道路维修工程</t>
  </si>
  <si>
    <t>犁川镇
马寨村</t>
  </si>
  <si>
    <t>维修村日道路750平米</t>
  </si>
  <si>
    <t>川底镇和村安置小区环境整治项目</t>
  </si>
  <si>
    <t>川底镇
和村村</t>
  </si>
  <si>
    <t>对安置小区周边环境进行整治，对周边土塄进行维护，对场地进行平整，绿化，为脱贫户及周边农户创造良好的生活环境。</t>
  </si>
  <si>
    <t>太行一号旅游公路环线乡村振兴示范带建设项目</t>
  </si>
  <si>
    <t>精品片区道路两旁环境整治，节点打造，绿化提升，公厕改造等。和美乡村人居环境整治、污水治理等。</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</si>
</sst>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yyyy&quot;年&quot;m&quot;月&quot;;@"/>
  </numFmts>
  <fonts count="54">
    <font>
      <sz val="12"/>
      <name val="宋体"/>
      <family val="0"/>
    </font>
    <font>
      <sz val="11"/>
      <name val="宋体"/>
      <family val="0"/>
    </font>
    <font>
      <sz val="20"/>
      <color indexed="8"/>
      <name val="仿宋"/>
      <family val="3"/>
    </font>
    <font>
      <b/>
      <sz val="12"/>
      <color indexed="8"/>
      <name val="仿宋"/>
      <family val="3"/>
    </font>
    <font>
      <b/>
      <sz val="9"/>
      <color indexed="8"/>
      <name val="仿宋"/>
      <family val="3"/>
    </font>
    <font>
      <sz val="10"/>
      <color indexed="8"/>
      <name val="仿宋"/>
      <family val="3"/>
    </font>
    <font>
      <sz val="9"/>
      <color indexed="8"/>
      <name val="仿宋"/>
      <family val="3"/>
    </font>
    <font>
      <b/>
      <sz val="10"/>
      <color indexed="8"/>
      <name val="仿宋"/>
      <family val="3"/>
    </font>
    <font>
      <sz val="12"/>
      <color indexed="8"/>
      <name val="仿宋"/>
      <family val="3"/>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42"/>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42"/>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20"/>
      <color theme="1"/>
      <name val="仿宋"/>
      <family val="3"/>
    </font>
    <font>
      <b/>
      <sz val="12"/>
      <color theme="1"/>
      <name val="仿宋"/>
      <family val="3"/>
    </font>
    <font>
      <b/>
      <sz val="9"/>
      <color theme="1"/>
      <name val="仿宋"/>
      <family val="3"/>
    </font>
    <font>
      <sz val="10"/>
      <color theme="1"/>
      <name val="仿宋"/>
      <family val="3"/>
    </font>
    <font>
      <sz val="9"/>
      <color theme="1"/>
      <name val="仿宋"/>
      <family val="3"/>
    </font>
    <font>
      <b/>
      <sz val="10"/>
      <color theme="1"/>
      <name val="仿宋"/>
      <family val="3"/>
    </font>
    <font>
      <sz val="12"/>
      <color theme="1"/>
      <name val="仿宋"/>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right style="thin"/>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3" borderId="5" applyNumberFormat="0" applyAlignment="0" applyProtection="0"/>
    <xf numFmtId="0" fontId="37" fillId="4" borderId="6" applyNumberFormat="0" applyAlignment="0" applyProtection="0"/>
    <xf numFmtId="0" fontId="38" fillId="4" borderId="5" applyNumberFormat="0" applyAlignment="0" applyProtection="0"/>
    <xf numFmtId="0" fontId="39" fillId="5" borderId="7" applyNumberFormat="0" applyAlignment="0" applyProtection="0"/>
    <xf numFmtId="0" fontId="40" fillId="0" borderId="8" applyNumberFormat="0" applyFill="0" applyAlignment="0" applyProtection="0"/>
    <xf numFmtId="0" fontId="41" fillId="0" borderId="9"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cellStyleXfs>
  <cellXfs count="27">
    <xf numFmtId="0" fontId="0" fillId="0" borderId="0" xfId="0" applyAlignment="1">
      <alignment vertical="center"/>
    </xf>
    <xf numFmtId="0" fontId="47" fillId="0" borderId="0" xfId="0" applyFont="1" applyFill="1" applyBorder="1" applyAlignment="1">
      <alignment horizontal="center" vertical="center" wrapText="1"/>
    </xf>
    <xf numFmtId="176" fontId="47" fillId="0" borderId="0"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xf>
    <xf numFmtId="176" fontId="48" fillId="0" borderId="11" xfId="0" applyNumberFormat="1"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14" xfId="0" applyFont="1" applyFill="1" applyBorder="1" applyAlignment="1">
      <alignment horizontal="center" vertical="center" wrapText="1"/>
    </xf>
    <xf numFmtId="176" fontId="49"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176" fontId="50" fillId="0" borderId="15" xfId="0" applyNumberFormat="1" applyFont="1" applyFill="1" applyBorder="1" applyAlignment="1">
      <alignment horizontal="center" vertical="center" wrapText="1"/>
    </xf>
    <xf numFmtId="176" fontId="51" fillId="0" borderId="10" xfId="0" applyNumberFormat="1" applyFont="1" applyFill="1" applyBorder="1" applyAlignment="1">
      <alignment horizontal="center" vertical="center" wrapText="1"/>
    </xf>
    <xf numFmtId="176" fontId="50" fillId="0" borderId="10" xfId="0" applyNumberFormat="1" applyFont="1" applyFill="1" applyBorder="1" applyAlignment="1">
      <alignment horizontal="center" vertical="center" wrapText="1"/>
    </xf>
    <xf numFmtId="176" fontId="50" fillId="0" borderId="10" xfId="0" applyNumberFormat="1" applyFont="1" applyFill="1" applyBorder="1" applyAlignment="1">
      <alignment horizontal="center" vertical="center" wrapText="1"/>
    </xf>
    <xf numFmtId="177" fontId="50" fillId="0" borderId="10" xfId="0" applyNumberFormat="1" applyFont="1" applyFill="1" applyBorder="1" applyAlignment="1">
      <alignment horizontal="center" vertical="center" wrapText="1"/>
    </xf>
    <xf numFmtId="178" fontId="50" fillId="0" borderId="10" xfId="0" applyNumberFormat="1" applyFont="1" applyFill="1" applyBorder="1" applyAlignment="1">
      <alignment horizontal="center" vertical="center" wrapText="1"/>
    </xf>
    <xf numFmtId="176" fontId="50" fillId="0" borderId="10" xfId="0" applyNumberFormat="1" applyFont="1" applyFill="1" applyBorder="1" applyAlignment="1" applyProtection="1">
      <alignment horizontal="center" vertical="center" wrapText="1"/>
      <protection/>
    </xf>
    <xf numFmtId="0" fontId="50" fillId="0" borderId="16" xfId="0" applyFont="1" applyFill="1" applyBorder="1" applyAlignment="1">
      <alignment horizontal="center" vertical="center" wrapText="1"/>
    </xf>
    <xf numFmtId="0" fontId="50" fillId="0" borderId="17"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13" xfId="0" applyFont="1" applyFill="1" applyBorder="1" applyAlignment="1">
      <alignment horizontal="center" vertical="center" wrapText="1"/>
    </xf>
    <xf numFmtId="176" fontId="50" fillId="0" borderId="11" xfId="0" applyNumberFormat="1" applyFont="1" applyFill="1" applyBorder="1" applyAlignment="1">
      <alignment horizontal="center" vertical="center" wrapText="1"/>
    </xf>
    <xf numFmtId="49" fontId="50" fillId="0" borderId="10" xfId="0" applyNumberFormat="1"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0" fillId="0" borderId="18"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2">
    <dxf>
      <font>
        <b val="0"/>
        <i val="0"/>
        <u val="none"/>
        <strike val="0"/>
        <sz val="11"/>
        <color rgb="FF800080"/>
      </font>
      <fill>
        <patternFill patternType="solid">
          <fgColor rgb="FFFF8080"/>
          <bgColor rgb="FFFF99CC"/>
        </patternFill>
      </fill>
      <border/>
    </dxf>
    <dxf>
      <font>
        <b val="0"/>
        <i val="0"/>
        <u val="none"/>
        <strike val="0"/>
        <sz val="11"/>
        <color rgb="FF008000"/>
      </font>
      <fill>
        <patternFill patternType="solid">
          <fgColor rgb="FFCCFFFF"/>
          <bgColor rgb="FFCC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72"/>
  <sheetViews>
    <sheetView tabSelected="1" zoomScaleSheetLayoutView="100" workbookViewId="0" topLeftCell="A47">
      <selection activeCell="F57" sqref="F57"/>
    </sheetView>
  </sheetViews>
  <sheetFormatPr defaultColWidth="9.00390625" defaultRowHeight="14.25"/>
  <cols>
    <col min="1" max="1" width="4.625" style="0" customWidth="1"/>
    <col min="2" max="2" width="16.50390625" style="0" customWidth="1"/>
    <col min="4" max="4" width="13.375" style="0" customWidth="1"/>
    <col min="5" max="5" width="21.125" style="0" customWidth="1"/>
    <col min="6" max="6" width="10.125" style="0" customWidth="1"/>
    <col min="7" max="7" width="10.25390625" style="0" customWidth="1"/>
    <col min="8" max="8" width="9.875" style="0" customWidth="1"/>
    <col min="11" max="11" width="6.00390625" style="0" customWidth="1"/>
    <col min="12" max="12" width="5.125" style="0" customWidth="1"/>
  </cols>
  <sheetData>
    <row r="1" spans="1:12" ht="25.5">
      <c r="A1" s="1" t="s">
        <v>0</v>
      </c>
      <c r="B1" s="1"/>
      <c r="C1" s="1"/>
      <c r="D1" s="1"/>
      <c r="E1" s="1"/>
      <c r="F1" s="2"/>
      <c r="G1" s="2"/>
      <c r="H1" s="2"/>
      <c r="I1" s="1"/>
      <c r="J1" s="1"/>
      <c r="K1" s="1"/>
      <c r="L1" s="1"/>
    </row>
    <row r="2" spans="1:12" ht="71.25">
      <c r="A2" s="3" t="s">
        <v>1</v>
      </c>
      <c r="B2" s="3" t="s">
        <v>2</v>
      </c>
      <c r="C2" s="3" t="s">
        <v>3</v>
      </c>
      <c r="D2" s="3" t="s">
        <v>4</v>
      </c>
      <c r="E2" s="3" t="s">
        <v>5</v>
      </c>
      <c r="F2" s="4" t="s">
        <v>6</v>
      </c>
      <c r="G2" s="4" t="s">
        <v>7</v>
      </c>
      <c r="H2" s="4" t="s">
        <v>8</v>
      </c>
      <c r="I2" s="3" t="s">
        <v>9</v>
      </c>
      <c r="J2" s="3" t="s">
        <v>10</v>
      </c>
      <c r="K2" s="3" t="s">
        <v>11</v>
      </c>
      <c r="L2" s="3" t="s">
        <v>12</v>
      </c>
    </row>
    <row r="3" spans="1:12" ht="14.25">
      <c r="A3" s="5" t="s">
        <v>13</v>
      </c>
      <c r="B3" s="6"/>
      <c r="C3" s="6"/>
      <c r="D3" s="6"/>
      <c r="E3" s="7"/>
      <c r="F3" s="8">
        <f>F5+F6+F7+F8+F9+F10+F11+F12+F13+F14+F15+F16+F17+F18+F19+F20+F21+F22+F23+F24+F25+F26+F27+F28+F29+F30+F31+F32+F33+F34+F35+F36+F37+F38+F39+F40+F41+F42+F43+F44+F46+F47+F48+F50+F51+F52+F53+F55+F57+F58+F59+F60+F61+F62+F63+F65+F64+F66+F67+F68+F69+F70+F71+F72</f>
        <v>6751.754799999999</v>
      </c>
      <c r="G3" s="8">
        <f>G5+G6+G7+G8+G9+G10+G11+G12+G13+G14+G15+G16+G17+G18+G19+G20+G21+G22+G23+G24+G25+G26+G27+G28+G29+G30+G31+G32+G33+G34+G35+G36+G37+G38+G39+G40+G41+G42+G43+G44+G46+G47+G48+G50+G51+G52+G53+G55+G57+G58+G59+G60+G61+G62+G63+G65+G64+G66+G67+G68+G69+G70+G71+G72</f>
        <v>6656.291632</v>
      </c>
      <c r="H3" s="8">
        <f aca="true" t="shared" si="0" ref="H3:H44">F3-G3</f>
        <v>95.4631679999984</v>
      </c>
      <c r="I3" s="3"/>
      <c r="J3" s="3"/>
      <c r="K3" s="3"/>
      <c r="L3" s="23"/>
    </row>
    <row r="4" spans="1:12" ht="14.25">
      <c r="A4" s="5" t="s">
        <v>14</v>
      </c>
      <c r="B4" s="6"/>
      <c r="C4" s="6"/>
      <c r="D4" s="6"/>
      <c r="E4" s="6"/>
      <c r="F4" s="6"/>
      <c r="G4" s="6"/>
      <c r="H4" s="6"/>
      <c r="I4" s="6"/>
      <c r="J4" s="6"/>
      <c r="K4" s="6"/>
      <c r="L4" s="7"/>
    </row>
    <row r="5" spans="1:12" ht="48">
      <c r="A5" s="9">
        <v>1</v>
      </c>
      <c r="B5" s="9" t="s">
        <v>15</v>
      </c>
      <c r="C5" s="9" t="s">
        <v>16</v>
      </c>
      <c r="D5" s="9" t="s">
        <v>17</v>
      </c>
      <c r="E5" s="9" t="s">
        <v>18</v>
      </c>
      <c r="F5" s="10">
        <v>22.3512</v>
      </c>
      <c r="G5" s="10">
        <v>22.3512</v>
      </c>
      <c r="H5" s="11">
        <f t="shared" si="0"/>
        <v>0</v>
      </c>
      <c r="I5" s="9" t="s">
        <v>19</v>
      </c>
      <c r="J5" s="9" t="s">
        <v>19</v>
      </c>
      <c r="K5" s="9" t="s">
        <v>19</v>
      </c>
      <c r="L5" s="9"/>
    </row>
    <row r="6" spans="1:12" ht="36">
      <c r="A6" s="9">
        <v>2</v>
      </c>
      <c r="B6" s="9" t="s">
        <v>20</v>
      </c>
      <c r="C6" s="9" t="s">
        <v>16</v>
      </c>
      <c r="D6" s="9" t="s">
        <v>17</v>
      </c>
      <c r="E6" s="9" t="s">
        <v>21</v>
      </c>
      <c r="F6" s="12">
        <v>5.271</v>
      </c>
      <c r="G6" s="12">
        <v>5.271</v>
      </c>
      <c r="H6" s="11">
        <f t="shared" si="0"/>
        <v>0</v>
      </c>
      <c r="I6" s="9" t="s">
        <v>19</v>
      </c>
      <c r="J6" s="9" t="s">
        <v>19</v>
      </c>
      <c r="K6" s="9" t="s">
        <v>19</v>
      </c>
      <c r="L6" s="9"/>
    </row>
    <row r="7" spans="1:12" ht="36">
      <c r="A7" s="9">
        <v>3</v>
      </c>
      <c r="B7" s="9" t="s">
        <v>22</v>
      </c>
      <c r="C7" s="9" t="s">
        <v>16</v>
      </c>
      <c r="D7" s="9" t="s">
        <v>17</v>
      </c>
      <c r="E7" s="9" t="s">
        <v>23</v>
      </c>
      <c r="F7" s="13">
        <v>41.982</v>
      </c>
      <c r="G7" s="13">
        <v>41.982</v>
      </c>
      <c r="H7" s="11">
        <f t="shared" si="0"/>
        <v>0</v>
      </c>
      <c r="I7" s="9" t="s">
        <v>19</v>
      </c>
      <c r="J7" s="9" t="s">
        <v>19</v>
      </c>
      <c r="K7" s="9" t="s">
        <v>19</v>
      </c>
      <c r="L7" s="9"/>
    </row>
    <row r="8" spans="1:12" ht="48">
      <c r="A8" s="9">
        <v>4</v>
      </c>
      <c r="B8" s="9" t="s">
        <v>24</v>
      </c>
      <c r="C8" s="9" t="s">
        <v>16</v>
      </c>
      <c r="D8" s="9" t="s">
        <v>17</v>
      </c>
      <c r="E8" s="9" t="s">
        <v>25</v>
      </c>
      <c r="F8" s="13">
        <v>8.0697</v>
      </c>
      <c r="G8" s="13">
        <v>8.0697</v>
      </c>
      <c r="H8" s="11">
        <f t="shared" si="0"/>
        <v>0</v>
      </c>
      <c r="I8" s="9" t="s">
        <v>19</v>
      </c>
      <c r="J8" s="9" t="s">
        <v>19</v>
      </c>
      <c r="K8" s="9" t="s">
        <v>19</v>
      </c>
      <c r="L8" s="9"/>
    </row>
    <row r="9" spans="1:12" ht="36">
      <c r="A9" s="14" t="s">
        <v>26</v>
      </c>
      <c r="B9" s="9" t="s">
        <v>27</v>
      </c>
      <c r="C9" s="9" t="s">
        <v>16</v>
      </c>
      <c r="D9" s="9" t="s">
        <v>17</v>
      </c>
      <c r="E9" s="9" t="s">
        <v>28</v>
      </c>
      <c r="F9" s="13">
        <v>116.93514</v>
      </c>
      <c r="G9" s="13">
        <v>116.93514</v>
      </c>
      <c r="H9" s="11">
        <f t="shared" si="0"/>
        <v>0</v>
      </c>
      <c r="I9" s="9" t="s">
        <v>19</v>
      </c>
      <c r="J9" s="9" t="s">
        <v>19</v>
      </c>
      <c r="K9" s="9" t="s">
        <v>19</v>
      </c>
      <c r="L9" s="9"/>
    </row>
    <row r="10" spans="1:12" ht="96">
      <c r="A10" s="9">
        <v>9</v>
      </c>
      <c r="B10" s="9" t="s">
        <v>29</v>
      </c>
      <c r="C10" s="9" t="s">
        <v>30</v>
      </c>
      <c r="D10" s="9" t="s">
        <v>31</v>
      </c>
      <c r="E10" s="9" t="s">
        <v>32</v>
      </c>
      <c r="F10" s="12">
        <v>130.68</v>
      </c>
      <c r="G10" s="12">
        <v>130.68</v>
      </c>
      <c r="H10" s="11">
        <f t="shared" si="0"/>
        <v>0</v>
      </c>
      <c r="I10" s="9" t="s">
        <v>19</v>
      </c>
      <c r="J10" s="9" t="s">
        <v>19</v>
      </c>
      <c r="K10" s="9" t="s">
        <v>19</v>
      </c>
      <c r="L10" s="9"/>
    </row>
    <row r="11" spans="1:12" ht="36">
      <c r="A11" s="9">
        <v>10</v>
      </c>
      <c r="B11" s="9" t="s">
        <v>33</v>
      </c>
      <c r="C11" s="9" t="s">
        <v>34</v>
      </c>
      <c r="D11" s="9" t="s">
        <v>35</v>
      </c>
      <c r="E11" s="9" t="s">
        <v>36</v>
      </c>
      <c r="F11" s="12">
        <v>507.919645</v>
      </c>
      <c r="G11" s="12">
        <v>507.919645</v>
      </c>
      <c r="H11" s="11">
        <f t="shared" si="0"/>
        <v>0</v>
      </c>
      <c r="I11" s="9" t="s">
        <v>19</v>
      </c>
      <c r="J11" s="9" t="s">
        <v>19</v>
      </c>
      <c r="K11" s="9" t="s">
        <v>19</v>
      </c>
      <c r="L11" s="9"/>
    </row>
    <row r="12" spans="1:12" ht="84">
      <c r="A12" s="9">
        <v>11</v>
      </c>
      <c r="B12" s="9" t="s">
        <v>37</v>
      </c>
      <c r="C12" s="9" t="s">
        <v>38</v>
      </c>
      <c r="D12" s="9" t="s">
        <v>35</v>
      </c>
      <c r="E12" s="9" t="s">
        <v>39</v>
      </c>
      <c r="F12" s="12">
        <v>193.993792</v>
      </c>
      <c r="G12" s="12">
        <v>193.993792</v>
      </c>
      <c r="H12" s="11">
        <f t="shared" si="0"/>
        <v>0</v>
      </c>
      <c r="I12" s="9" t="s">
        <v>19</v>
      </c>
      <c r="J12" s="9" t="s">
        <v>19</v>
      </c>
      <c r="K12" s="9" t="s">
        <v>19</v>
      </c>
      <c r="L12" s="15"/>
    </row>
    <row r="13" spans="1:12" ht="48">
      <c r="A13" s="9">
        <v>12</v>
      </c>
      <c r="B13" s="9" t="s">
        <v>40</v>
      </c>
      <c r="C13" s="9" t="s">
        <v>41</v>
      </c>
      <c r="D13" s="9" t="s">
        <v>35</v>
      </c>
      <c r="E13" s="9" t="s">
        <v>42</v>
      </c>
      <c r="F13" s="12">
        <v>82.151337</v>
      </c>
      <c r="G13" s="12">
        <v>82.151337</v>
      </c>
      <c r="H13" s="11">
        <f t="shared" si="0"/>
        <v>0</v>
      </c>
      <c r="I13" s="9" t="s">
        <v>19</v>
      </c>
      <c r="J13" s="9" t="s">
        <v>19</v>
      </c>
      <c r="K13" s="9" t="s">
        <v>19</v>
      </c>
      <c r="L13" s="15"/>
    </row>
    <row r="14" spans="1:12" ht="84">
      <c r="A14" s="9">
        <v>13</v>
      </c>
      <c r="B14" s="9" t="s">
        <v>43</v>
      </c>
      <c r="C14" s="9" t="s">
        <v>44</v>
      </c>
      <c r="D14" s="9" t="s">
        <v>35</v>
      </c>
      <c r="E14" s="9" t="s">
        <v>45</v>
      </c>
      <c r="F14" s="12">
        <v>193.0527</v>
      </c>
      <c r="G14" s="12">
        <v>193.0527</v>
      </c>
      <c r="H14" s="11">
        <f t="shared" si="0"/>
        <v>0</v>
      </c>
      <c r="I14" s="9" t="s">
        <v>19</v>
      </c>
      <c r="J14" s="9" t="s">
        <v>19</v>
      </c>
      <c r="K14" s="9" t="s">
        <v>19</v>
      </c>
      <c r="L14" s="15"/>
    </row>
    <row r="15" spans="1:12" ht="84">
      <c r="A15" s="9">
        <v>14</v>
      </c>
      <c r="B15" s="9" t="s">
        <v>46</v>
      </c>
      <c r="C15" s="9" t="s">
        <v>47</v>
      </c>
      <c r="D15" s="9" t="s">
        <v>35</v>
      </c>
      <c r="E15" s="15" t="s">
        <v>48</v>
      </c>
      <c r="F15" s="12">
        <v>231.927</v>
      </c>
      <c r="G15" s="12">
        <v>231.927</v>
      </c>
      <c r="H15" s="11">
        <f t="shared" si="0"/>
        <v>0</v>
      </c>
      <c r="I15" s="9" t="s">
        <v>19</v>
      </c>
      <c r="J15" s="9" t="s">
        <v>19</v>
      </c>
      <c r="K15" s="9" t="s">
        <v>19</v>
      </c>
      <c r="L15" s="15"/>
    </row>
    <row r="16" spans="1:12" ht="120">
      <c r="A16" s="9">
        <v>15</v>
      </c>
      <c r="B16" s="9" t="s">
        <v>49</v>
      </c>
      <c r="C16" s="9" t="s">
        <v>50</v>
      </c>
      <c r="D16" s="9" t="s">
        <v>51</v>
      </c>
      <c r="E16" s="15" t="s">
        <v>52</v>
      </c>
      <c r="F16" s="12">
        <v>189.218408</v>
      </c>
      <c r="G16" s="12">
        <v>189.218408</v>
      </c>
      <c r="H16" s="11">
        <f t="shared" si="0"/>
        <v>0</v>
      </c>
      <c r="I16" s="9" t="s">
        <v>19</v>
      </c>
      <c r="J16" s="9" t="s">
        <v>19</v>
      </c>
      <c r="K16" s="9" t="s">
        <v>19</v>
      </c>
      <c r="L16" s="15"/>
    </row>
    <row r="17" spans="1:12" ht="60">
      <c r="A17" s="9">
        <v>16</v>
      </c>
      <c r="B17" s="9" t="s">
        <v>53</v>
      </c>
      <c r="C17" s="9" t="s">
        <v>54</v>
      </c>
      <c r="D17" s="9" t="s">
        <v>55</v>
      </c>
      <c r="E17" s="15" t="s">
        <v>56</v>
      </c>
      <c r="F17" s="12">
        <v>113.344555</v>
      </c>
      <c r="G17" s="12">
        <v>91.562055</v>
      </c>
      <c r="H17" s="11">
        <f t="shared" si="0"/>
        <v>21.7825</v>
      </c>
      <c r="I17" s="9" t="s">
        <v>19</v>
      </c>
      <c r="J17" s="9" t="s">
        <v>19</v>
      </c>
      <c r="K17" s="9" t="s">
        <v>19</v>
      </c>
      <c r="L17" s="15"/>
    </row>
    <row r="18" spans="1:12" ht="132">
      <c r="A18" s="9">
        <v>17</v>
      </c>
      <c r="B18" s="9" t="s">
        <v>57</v>
      </c>
      <c r="C18" s="9" t="s">
        <v>58</v>
      </c>
      <c r="D18" s="9" t="s">
        <v>59</v>
      </c>
      <c r="E18" s="15" t="s">
        <v>60</v>
      </c>
      <c r="F18" s="12">
        <v>382.749705</v>
      </c>
      <c r="G18" s="12">
        <v>382.749705</v>
      </c>
      <c r="H18" s="11">
        <f t="shared" si="0"/>
        <v>0</v>
      </c>
      <c r="I18" s="9" t="s">
        <v>19</v>
      </c>
      <c r="J18" s="9" t="s">
        <v>19</v>
      </c>
      <c r="K18" s="9" t="s">
        <v>19</v>
      </c>
      <c r="L18" s="15"/>
    </row>
    <row r="19" spans="1:12" ht="24">
      <c r="A19" s="9">
        <v>18</v>
      </c>
      <c r="B19" s="9" t="s">
        <v>61</v>
      </c>
      <c r="C19" s="9" t="s">
        <v>62</v>
      </c>
      <c r="D19" s="9" t="s">
        <v>59</v>
      </c>
      <c r="E19" s="15" t="s">
        <v>63</v>
      </c>
      <c r="F19" s="12">
        <v>82.67</v>
      </c>
      <c r="G19" s="12">
        <v>82.67</v>
      </c>
      <c r="H19" s="11">
        <f t="shared" si="0"/>
        <v>0</v>
      </c>
      <c r="I19" s="9" t="s">
        <v>19</v>
      </c>
      <c r="J19" s="9" t="s">
        <v>19</v>
      </c>
      <c r="K19" s="9" t="s">
        <v>19</v>
      </c>
      <c r="L19" s="15"/>
    </row>
    <row r="20" spans="1:12" ht="48">
      <c r="A20" s="9">
        <v>19</v>
      </c>
      <c r="B20" s="9" t="s">
        <v>64</v>
      </c>
      <c r="C20" s="9" t="s">
        <v>65</v>
      </c>
      <c r="D20" s="9" t="s">
        <v>55</v>
      </c>
      <c r="E20" s="9" t="s">
        <v>66</v>
      </c>
      <c r="F20" s="12">
        <v>70</v>
      </c>
      <c r="G20" s="12">
        <v>70</v>
      </c>
      <c r="H20" s="11">
        <f t="shared" si="0"/>
        <v>0</v>
      </c>
      <c r="I20" s="9" t="s">
        <v>19</v>
      </c>
      <c r="J20" s="9" t="s">
        <v>19</v>
      </c>
      <c r="K20" s="9" t="s">
        <v>19</v>
      </c>
      <c r="L20" s="15"/>
    </row>
    <row r="21" spans="1:12" ht="132">
      <c r="A21" s="9">
        <v>20</v>
      </c>
      <c r="B21" s="9" t="s">
        <v>67</v>
      </c>
      <c r="C21" s="9" t="s">
        <v>68</v>
      </c>
      <c r="D21" s="9" t="s">
        <v>69</v>
      </c>
      <c r="E21" s="9" t="s">
        <v>70</v>
      </c>
      <c r="F21" s="12">
        <v>70</v>
      </c>
      <c r="G21" s="12">
        <v>70</v>
      </c>
      <c r="H21" s="11">
        <f t="shared" si="0"/>
        <v>0</v>
      </c>
      <c r="I21" s="9" t="s">
        <v>19</v>
      </c>
      <c r="J21" s="9" t="s">
        <v>19</v>
      </c>
      <c r="K21" s="9" t="s">
        <v>19</v>
      </c>
      <c r="L21" s="15"/>
    </row>
    <row r="22" spans="1:12" ht="72">
      <c r="A22" s="9">
        <v>21</v>
      </c>
      <c r="B22" s="9" t="s">
        <v>71</v>
      </c>
      <c r="C22" s="9" t="s">
        <v>72</v>
      </c>
      <c r="D22" s="9" t="s">
        <v>55</v>
      </c>
      <c r="E22" s="9" t="s">
        <v>73</v>
      </c>
      <c r="F22" s="12">
        <v>70</v>
      </c>
      <c r="G22" s="12">
        <v>70</v>
      </c>
      <c r="H22" s="11">
        <f t="shared" si="0"/>
        <v>0</v>
      </c>
      <c r="I22" s="9" t="s">
        <v>19</v>
      </c>
      <c r="J22" s="9" t="s">
        <v>19</v>
      </c>
      <c r="K22" s="9" t="s">
        <v>19</v>
      </c>
      <c r="L22" s="15"/>
    </row>
    <row r="23" spans="1:12" ht="36">
      <c r="A23" s="9">
        <v>22</v>
      </c>
      <c r="B23" s="9" t="s">
        <v>74</v>
      </c>
      <c r="C23" s="9" t="s">
        <v>75</v>
      </c>
      <c r="D23" s="9" t="s">
        <v>59</v>
      </c>
      <c r="E23" s="9" t="s">
        <v>76</v>
      </c>
      <c r="F23" s="12">
        <v>70</v>
      </c>
      <c r="G23" s="12">
        <v>70</v>
      </c>
      <c r="H23" s="11">
        <f t="shared" si="0"/>
        <v>0</v>
      </c>
      <c r="I23" s="9" t="s">
        <v>19</v>
      </c>
      <c r="J23" s="9" t="s">
        <v>19</v>
      </c>
      <c r="K23" s="9" t="s">
        <v>19</v>
      </c>
      <c r="L23" s="15"/>
    </row>
    <row r="24" spans="1:12" ht="48">
      <c r="A24" s="9">
        <v>23</v>
      </c>
      <c r="B24" s="9" t="s">
        <v>77</v>
      </c>
      <c r="C24" s="9" t="s">
        <v>78</v>
      </c>
      <c r="D24" s="9" t="s">
        <v>59</v>
      </c>
      <c r="E24" s="15" t="s">
        <v>79</v>
      </c>
      <c r="F24" s="12">
        <v>70</v>
      </c>
      <c r="G24" s="12">
        <v>70</v>
      </c>
      <c r="H24" s="11">
        <f t="shared" si="0"/>
        <v>0</v>
      </c>
      <c r="I24" s="9" t="s">
        <v>19</v>
      </c>
      <c r="J24" s="9" t="s">
        <v>19</v>
      </c>
      <c r="K24" s="9" t="s">
        <v>19</v>
      </c>
      <c r="L24" s="15"/>
    </row>
    <row r="25" spans="1:12" ht="42.75" customHeight="1">
      <c r="A25" s="9">
        <v>24</v>
      </c>
      <c r="B25" s="9" t="s">
        <v>80</v>
      </c>
      <c r="C25" s="9" t="s">
        <v>81</v>
      </c>
      <c r="D25" s="9" t="s">
        <v>55</v>
      </c>
      <c r="E25" s="9" t="s">
        <v>82</v>
      </c>
      <c r="F25" s="12">
        <v>70</v>
      </c>
      <c r="G25" s="12">
        <v>70</v>
      </c>
      <c r="H25" s="11">
        <f t="shared" si="0"/>
        <v>0</v>
      </c>
      <c r="I25" s="9" t="s">
        <v>19</v>
      </c>
      <c r="J25" s="9" t="s">
        <v>19</v>
      </c>
      <c r="K25" s="9" t="s">
        <v>19</v>
      </c>
      <c r="L25" s="15"/>
    </row>
    <row r="26" spans="1:12" ht="72">
      <c r="A26" s="9">
        <v>25</v>
      </c>
      <c r="B26" s="9" t="s">
        <v>83</v>
      </c>
      <c r="C26" s="9" t="s">
        <v>84</v>
      </c>
      <c r="D26" s="9" t="s">
        <v>55</v>
      </c>
      <c r="E26" s="9" t="s">
        <v>85</v>
      </c>
      <c r="F26" s="12">
        <v>70</v>
      </c>
      <c r="G26" s="12">
        <v>70</v>
      </c>
      <c r="H26" s="11">
        <f t="shared" si="0"/>
        <v>0</v>
      </c>
      <c r="I26" s="9" t="s">
        <v>19</v>
      </c>
      <c r="J26" s="9" t="s">
        <v>19</v>
      </c>
      <c r="K26" s="9" t="s">
        <v>19</v>
      </c>
      <c r="L26" s="15"/>
    </row>
    <row r="27" spans="1:12" ht="42.75" customHeight="1">
      <c r="A27" s="9">
        <v>26</v>
      </c>
      <c r="B27" s="9" t="s">
        <v>86</v>
      </c>
      <c r="C27" s="9" t="s">
        <v>87</v>
      </c>
      <c r="D27" s="9" t="s">
        <v>35</v>
      </c>
      <c r="E27" s="9" t="s">
        <v>88</v>
      </c>
      <c r="F27" s="12">
        <v>70</v>
      </c>
      <c r="G27" s="12">
        <v>70</v>
      </c>
      <c r="H27" s="11">
        <f t="shared" si="0"/>
        <v>0</v>
      </c>
      <c r="I27" s="9" t="s">
        <v>19</v>
      </c>
      <c r="J27" s="9" t="s">
        <v>19</v>
      </c>
      <c r="K27" s="9" t="s">
        <v>19</v>
      </c>
      <c r="L27" s="15"/>
    </row>
    <row r="28" spans="1:12" ht="84">
      <c r="A28" s="9">
        <v>27</v>
      </c>
      <c r="B28" s="9" t="s">
        <v>89</v>
      </c>
      <c r="C28" s="9" t="s">
        <v>90</v>
      </c>
      <c r="D28" s="9" t="s">
        <v>35</v>
      </c>
      <c r="E28" s="9" t="s">
        <v>91</v>
      </c>
      <c r="F28" s="12">
        <v>70</v>
      </c>
      <c r="G28" s="12">
        <v>70</v>
      </c>
      <c r="H28" s="11">
        <f t="shared" si="0"/>
        <v>0</v>
      </c>
      <c r="I28" s="9" t="s">
        <v>19</v>
      </c>
      <c r="J28" s="9" t="s">
        <v>19</v>
      </c>
      <c r="K28" s="9" t="s">
        <v>19</v>
      </c>
      <c r="L28" s="15"/>
    </row>
    <row r="29" spans="1:12" ht="97.5" customHeight="1">
      <c r="A29" s="9">
        <v>28</v>
      </c>
      <c r="B29" s="9" t="s">
        <v>92</v>
      </c>
      <c r="C29" s="9" t="s">
        <v>93</v>
      </c>
      <c r="D29" s="9" t="s">
        <v>35</v>
      </c>
      <c r="E29" s="9" t="s">
        <v>91</v>
      </c>
      <c r="F29" s="12">
        <v>70</v>
      </c>
      <c r="G29" s="12">
        <v>70</v>
      </c>
      <c r="H29" s="11">
        <f t="shared" si="0"/>
        <v>0</v>
      </c>
      <c r="I29" s="9" t="s">
        <v>19</v>
      </c>
      <c r="J29" s="9" t="s">
        <v>19</v>
      </c>
      <c r="K29" s="9" t="s">
        <v>19</v>
      </c>
      <c r="L29" s="15"/>
    </row>
    <row r="30" spans="1:12" ht="48">
      <c r="A30" s="9">
        <v>29</v>
      </c>
      <c r="B30" s="9" t="s">
        <v>94</v>
      </c>
      <c r="C30" s="9" t="s">
        <v>95</v>
      </c>
      <c r="D30" s="9" t="s">
        <v>59</v>
      </c>
      <c r="E30" s="9" t="s">
        <v>96</v>
      </c>
      <c r="F30" s="12">
        <v>70</v>
      </c>
      <c r="G30" s="12">
        <v>70</v>
      </c>
      <c r="H30" s="11">
        <f t="shared" si="0"/>
        <v>0</v>
      </c>
      <c r="I30" s="9" t="s">
        <v>19</v>
      </c>
      <c r="J30" s="9" t="s">
        <v>19</v>
      </c>
      <c r="K30" s="9" t="s">
        <v>19</v>
      </c>
      <c r="L30" s="15"/>
    </row>
    <row r="31" spans="1:12" ht="14.25">
      <c r="A31" s="9">
        <v>30</v>
      </c>
      <c r="B31" s="9" t="s">
        <v>97</v>
      </c>
      <c r="C31" s="9" t="s">
        <v>16</v>
      </c>
      <c r="D31" s="9" t="s">
        <v>59</v>
      </c>
      <c r="E31" s="9" t="s">
        <v>98</v>
      </c>
      <c r="F31" s="16">
        <v>4</v>
      </c>
      <c r="G31" s="16">
        <v>4</v>
      </c>
      <c r="H31" s="11">
        <f t="shared" si="0"/>
        <v>0</v>
      </c>
      <c r="I31" s="9" t="s">
        <v>19</v>
      </c>
      <c r="J31" s="9" t="s">
        <v>19</v>
      </c>
      <c r="K31" s="9" t="s">
        <v>19</v>
      </c>
      <c r="L31" s="9"/>
    </row>
    <row r="32" spans="1:12" ht="72">
      <c r="A32" s="9">
        <v>31</v>
      </c>
      <c r="B32" s="9" t="s">
        <v>99</v>
      </c>
      <c r="C32" s="9" t="s">
        <v>16</v>
      </c>
      <c r="D32" s="9" t="s">
        <v>59</v>
      </c>
      <c r="E32" s="9" t="s">
        <v>100</v>
      </c>
      <c r="F32" s="16">
        <v>78.8</v>
      </c>
      <c r="G32" s="16">
        <v>78.8</v>
      </c>
      <c r="H32" s="11">
        <f t="shared" si="0"/>
        <v>0</v>
      </c>
      <c r="I32" s="9" t="s">
        <v>19</v>
      </c>
      <c r="J32" s="9" t="s">
        <v>19</v>
      </c>
      <c r="K32" s="9" t="s">
        <v>19</v>
      </c>
      <c r="L32" s="9"/>
    </row>
    <row r="33" spans="1:12" ht="36">
      <c r="A33" s="9">
        <v>32</v>
      </c>
      <c r="B33" s="9" t="s">
        <v>101</v>
      </c>
      <c r="C33" s="9" t="s">
        <v>16</v>
      </c>
      <c r="D33" s="9" t="s">
        <v>59</v>
      </c>
      <c r="E33" s="9" t="s">
        <v>102</v>
      </c>
      <c r="F33" s="16">
        <v>32</v>
      </c>
      <c r="G33" s="16">
        <v>32</v>
      </c>
      <c r="H33" s="11">
        <f t="shared" si="0"/>
        <v>0</v>
      </c>
      <c r="I33" s="9" t="s">
        <v>19</v>
      </c>
      <c r="J33" s="9" t="s">
        <v>19</v>
      </c>
      <c r="K33" s="9" t="s">
        <v>19</v>
      </c>
      <c r="L33" s="9"/>
    </row>
    <row r="34" spans="1:12" ht="14.25">
      <c r="A34" s="9">
        <v>33</v>
      </c>
      <c r="B34" s="9" t="s">
        <v>103</v>
      </c>
      <c r="C34" s="9" t="s">
        <v>16</v>
      </c>
      <c r="D34" s="9" t="s">
        <v>59</v>
      </c>
      <c r="E34" s="9" t="s">
        <v>104</v>
      </c>
      <c r="F34" s="12">
        <v>174</v>
      </c>
      <c r="G34" s="12">
        <v>174</v>
      </c>
      <c r="H34" s="11">
        <f t="shared" si="0"/>
        <v>0</v>
      </c>
      <c r="I34" s="9" t="s">
        <v>19</v>
      </c>
      <c r="J34" s="9" t="s">
        <v>19</v>
      </c>
      <c r="K34" s="9" t="s">
        <v>19</v>
      </c>
      <c r="L34" s="9"/>
    </row>
    <row r="35" spans="1:12" ht="36">
      <c r="A35" s="9">
        <v>34</v>
      </c>
      <c r="B35" s="9" t="s">
        <v>105</v>
      </c>
      <c r="C35" s="9" t="s">
        <v>16</v>
      </c>
      <c r="D35" s="9" t="s">
        <v>59</v>
      </c>
      <c r="E35" s="9" t="s">
        <v>106</v>
      </c>
      <c r="F35" s="16">
        <v>110</v>
      </c>
      <c r="G35" s="16">
        <v>110</v>
      </c>
      <c r="H35" s="11">
        <f t="shared" si="0"/>
        <v>0</v>
      </c>
      <c r="I35" s="9" t="s">
        <v>19</v>
      </c>
      <c r="J35" s="9" t="s">
        <v>19</v>
      </c>
      <c r="K35" s="9" t="s">
        <v>19</v>
      </c>
      <c r="L35" s="9"/>
    </row>
    <row r="36" spans="1:12" ht="24">
      <c r="A36" s="9">
        <v>35</v>
      </c>
      <c r="B36" s="9" t="s">
        <v>107</v>
      </c>
      <c r="C36" s="9" t="s">
        <v>16</v>
      </c>
      <c r="D36" s="9" t="s">
        <v>59</v>
      </c>
      <c r="E36" s="9" t="s">
        <v>108</v>
      </c>
      <c r="F36" s="16">
        <v>150</v>
      </c>
      <c r="G36" s="16">
        <v>150</v>
      </c>
      <c r="H36" s="11">
        <f t="shared" si="0"/>
        <v>0</v>
      </c>
      <c r="I36" s="9" t="s">
        <v>19</v>
      </c>
      <c r="J36" s="9" t="s">
        <v>19</v>
      </c>
      <c r="K36" s="9" t="s">
        <v>19</v>
      </c>
      <c r="L36" s="9"/>
    </row>
    <row r="37" spans="1:12" ht="24">
      <c r="A37" s="9">
        <v>36</v>
      </c>
      <c r="B37" s="9" t="s">
        <v>109</v>
      </c>
      <c r="C37" s="9" t="s">
        <v>16</v>
      </c>
      <c r="D37" s="9" t="s">
        <v>59</v>
      </c>
      <c r="E37" s="9" t="s">
        <v>110</v>
      </c>
      <c r="F37" s="16">
        <v>48</v>
      </c>
      <c r="G37" s="16">
        <v>41.56</v>
      </c>
      <c r="H37" s="11">
        <f t="shared" si="0"/>
        <v>6.439999999999998</v>
      </c>
      <c r="I37" s="9" t="s">
        <v>19</v>
      </c>
      <c r="J37" s="9" t="s">
        <v>19</v>
      </c>
      <c r="K37" s="9" t="s">
        <v>19</v>
      </c>
      <c r="L37" s="9"/>
    </row>
    <row r="38" spans="1:12" ht="24">
      <c r="A38" s="9">
        <v>37</v>
      </c>
      <c r="B38" s="9" t="s">
        <v>111</v>
      </c>
      <c r="C38" s="9" t="s">
        <v>16</v>
      </c>
      <c r="D38" s="9" t="s">
        <v>112</v>
      </c>
      <c r="E38" s="17" t="s">
        <v>113</v>
      </c>
      <c r="F38" s="12">
        <v>107.57</v>
      </c>
      <c r="G38" s="12">
        <v>107.57</v>
      </c>
      <c r="H38" s="11">
        <f t="shared" si="0"/>
        <v>0</v>
      </c>
      <c r="I38" s="9" t="s">
        <v>19</v>
      </c>
      <c r="J38" s="9" t="s">
        <v>19</v>
      </c>
      <c r="K38" s="9" t="s">
        <v>19</v>
      </c>
      <c r="L38" s="9"/>
    </row>
    <row r="39" spans="1:12" ht="48">
      <c r="A39" s="9">
        <v>38</v>
      </c>
      <c r="B39" s="9" t="s">
        <v>114</v>
      </c>
      <c r="C39" s="9" t="s">
        <v>16</v>
      </c>
      <c r="D39" s="9" t="s">
        <v>112</v>
      </c>
      <c r="E39" s="18" t="s">
        <v>115</v>
      </c>
      <c r="F39" s="16">
        <v>110</v>
      </c>
      <c r="G39" s="16">
        <v>76</v>
      </c>
      <c r="H39" s="11">
        <f t="shared" si="0"/>
        <v>34</v>
      </c>
      <c r="I39" s="9" t="s">
        <v>19</v>
      </c>
      <c r="J39" s="9" t="s">
        <v>19</v>
      </c>
      <c r="K39" s="9" t="s">
        <v>19</v>
      </c>
      <c r="L39" s="9"/>
    </row>
    <row r="40" spans="1:12" ht="24">
      <c r="A40" s="9">
        <v>39</v>
      </c>
      <c r="B40" s="9" t="s">
        <v>116</v>
      </c>
      <c r="C40" s="9" t="s">
        <v>16</v>
      </c>
      <c r="D40" s="9" t="s">
        <v>112</v>
      </c>
      <c r="E40" s="17" t="s">
        <v>117</v>
      </c>
      <c r="F40" s="16">
        <v>28</v>
      </c>
      <c r="G40" s="16">
        <v>24.789732</v>
      </c>
      <c r="H40" s="11">
        <f t="shared" si="0"/>
        <v>3.2102679999999992</v>
      </c>
      <c r="I40" s="9" t="s">
        <v>19</v>
      </c>
      <c r="J40" s="9" t="s">
        <v>19</v>
      </c>
      <c r="K40" s="9" t="s">
        <v>19</v>
      </c>
      <c r="L40" s="9"/>
    </row>
    <row r="41" spans="1:12" ht="144.75" customHeight="1">
      <c r="A41" s="9">
        <v>40</v>
      </c>
      <c r="B41" s="9" t="s">
        <v>118</v>
      </c>
      <c r="C41" s="9" t="s">
        <v>16</v>
      </c>
      <c r="D41" s="9" t="s">
        <v>112</v>
      </c>
      <c r="E41" s="17" t="s">
        <v>119</v>
      </c>
      <c r="F41" s="16">
        <v>5.68</v>
      </c>
      <c r="G41" s="16">
        <v>5.6496</v>
      </c>
      <c r="H41" s="11">
        <f t="shared" si="0"/>
        <v>0.030399999999999316</v>
      </c>
      <c r="I41" s="9" t="s">
        <v>19</v>
      </c>
      <c r="J41" s="9" t="s">
        <v>19</v>
      </c>
      <c r="K41" s="9" t="s">
        <v>19</v>
      </c>
      <c r="L41" s="9"/>
    </row>
    <row r="42" spans="1:12" ht="171" customHeight="1">
      <c r="A42" s="9">
        <v>41</v>
      </c>
      <c r="B42" s="9" t="s">
        <v>120</v>
      </c>
      <c r="C42" s="9" t="s">
        <v>16</v>
      </c>
      <c r="D42" s="9" t="s">
        <v>121</v>
      </c>
      <c r="E42" s="9" t="s">
        <v>122</v>
      </c>
      <c r="F42" s="16">
        <v>52</v>
      </c>
      <c r="G42" s="16">
        <v>52</v>
      </c>
      <c r="H42" s="11">
        <f t="shared" si="0"/>
        <v>0</v>
      </c>
      <c r="I42" s="9" t="s">
        <v>19</v>
      </c>
      <c r="J42" s="9" t="s">
        <v>19</v>
      </c>
      <c r="K42" s="9" t="s">
        <v>19</v>
      </c>
      <c r="L42" s="9"/>
    </row>
    <row r="43" spans="1:12" ht="84">
      <c r="A43" s="9">
        <v>42</v>
      </c>
      <c r="B43" s="9" t="s">
        <v>123</v>
      </c>
      <c r="C43" s="9" t="s">
        <v>124</v>
      </c>
      <c r="D43" s="9" t="s">
        <v>51</v>
      </c>
      <c r="E43" s="9" t="s">
        <v>125</v>
      </c>
      <c r="F43" s="12">
        <v>400</v>
      </c>
      <c r="G43" s="12">
        <v>400</v>
      </c>
      <c r="H43" s="11">
        <f t="shared" si="0"/>
        <v>0</v>
      </c>
      <c r="I43" s="9" t="s">
        <v>126</v>
      </c>
      <c r="J43" s="9" t="s">
        <v>126</v>
      </c>
      <c r="K43" s="9" t="s">
        <v>126</v>
      </c>
      <c r="L43" s="9" t="s">
        <v>127</v>
      </c>
    </row>
    <row r="44" spans="1:12" ht="84">
      <c r="A44" s="9">
        <v>43</v>
      </c>
      <c r="B44" s="9" t="s">
        <v>128</v>
      </c>
      <c r="C44" s="9" t="s">
        <v>16</v>
      </c>
      <c r="D44" s="9" t="s">
        <v>59</v>
      </c>
      <c r="E44" s="9" t="s">
        <v>129</v>
      </c>
      <c r="F44" s="12">
        <v>30</v>
      </c>
      <c r="G44" s="12">
        <v>0</v>
      </c>
      <c r="H44" s="11">
        <f t="shared" si="0"/>
        <v>30</v>
      </c>
      <c r="I44" s="24" t="s">
        <v>130</v>
      </c>
      <c r="J44" s="24" t="s">
        <v>130</v>
      </c>
      <c r="K44" s="24" t="s">
        <v>130</v>
      </c>
      <c r="L44" s="24"/>
    </row>
    <row r="45" spans="1:12" ht="14.25">
      <c r="A45" s="19" t="s">
        <v>131</v>
      </c>
      <c r="B45" s="20"/>
      <c r="C45" s="20"/>
      <c r="D45" s="20"/>
      <c r="E45" s="20"/>
      <c r="F45" s="20"/>
      <c r="G45" s="20"/>
      <c r="H45" s="20"/>
      <c r="I45" s="20"/>
      <c r="J45" s="20"/>
      <c r="K45" s="20"/>
      <c r="L45" s="25"/>
    </row>
    <row r="46" spans="1:12" ht="60">
      <c r="A46" s="9">
        <v>44</v>
      </c>
      <c r="B46" s="9" t="s">
        <v>132</v>
      </c>
      <c r="C46" s="9" t="s">
        <v>16</v>
      </c>
      <c r="D46" s="9" t="s">
        <v>133</v>
      </c>
      <c r="E46" s="9" t="s">
        <v>134</v>
      </c>
      <c r="F46" s="12">
        <v>80.33</v>
      </c>
      <c r="G46" s="12">
        <v>80.33</v>
      </c>
      <c r="H46" s="11">
        <f aca="true" t="shared" si="1" ref="H46:H48">F46-G46</f>
        <v>0</v>
      </c>
      <c r="I46" s="9" t="s">
        <v>19</v>
      </c>
      <c r="J46" s="9" t="s">
        <v>19</v>
      </c>
      <c r="K46" s="9" t="s">
        <v>19</v>
      </c>
      <c r="L46" s="9"/>
    </row>
    <row r="47" spans="1:12" ht="60">
      <c r="A47" s="9" t="s">
        <v>135</v>
      </c>
      <c r="B47" s="9" t="s">
        <v>136</v>
      </c>
      <c r="C47" s="9" t="s">
        <v>16</v>
      </c>
      <c r="D47" s="9" t="s">
        <v>133</v>
      </c>
      <c r="E47" s="9" t="s">
        <v>137</v>
      </c>
      <c r="F47" s="21">
        <v>449.8</v>
      </c>
      <c r="G47" s="21">
        <v>449.8</v>
      </c>
      <c r="H47" s="11">
        <f t="shared" si="1"/>
        <v>0</v>
      </c>
      <c r="I47" s="9" t="s">
        <v>19</v>
      </c>
      <c r="J47" s="9" t="s">
        <v>19</v>
      </c>
      <c r="K47" s="9" t="s">
        <v>19</v>
      </c>
      <c r="L47" s="9"/>
    </row>
    <row r="48" spans="1:12" ht="36" customHeight="1">
      <c r="A48" s="9">
        <v>59</v>
      </c>
      <c r="B48" s="9" t="s">
        <v>138</v>
      </c>
      <c r="C48" s="9" t="s">
        <v>16</v>
      </c>
      <c r="D48" s="9" t="s">
        <v>133</v>
      </c>
      <c r="E48" s="9" t="s">
        <v>139</v>
      </c>
      <c r="F48" s="12">
        <v>102.96</v>
      </c>
      <c r="G48" s="12">
        <v>102.96</v>
      </c>
      <c r="H48" s="11">
        <f t="shared" si="1"/>
        <v>0</v>
      </c>
      <c r="I48" s="9" t="s">
        <v>19</v>
      </c>
      <c r="J48" s="9" t="s">
        <v>19</v>
      </c>
      <c r="K48" s="9" t="s">
        <v>19</v>
      </c>
      <c r="L48" s="9"/>
    </row>
    <row r="49" spans="1:12" ht="14.25">
      <c r="A49" s="19" t="s">
        <v>140</v>
      </c>
      <c r="B49" s="20"/>
      <c r="C49" s="20"/>
      <c r="D49" s="20"/>
      <c r="E49" s="20"/>
      <c r="F49" s="20"/>
      <c r="G49" s="20"/>
      <c r="H49" s="20"/>
      <c r="I49" s="20"/>
      <c r="J49" s="20"/>
      <c r="K49" s="20"/>
      <c r="L49" s="25"/>
    </row>
    <row r="50" spans="1:12" ht="60">
      <c r="A50" s="9">
        <v>60</v>
      </c>
      <c r="B50" s="9" t="s">
        <v>141</v>
      </c>
      <c r="C50" s="9" t="s">
        <v>16</v>
      </c>
      <c r="D50" s="9" t="s">
        <v>133</v>
      </c>
      <c r="E50" s="9" t="s">
        <v>142</v>
      </c>
      <c r="F50" s="12">
        <v>162.5681</v>
      </c>
      <c r="G50" s="12">
        <v>162.5681</v>
      </c>
      <c r="H50" s="11">
        <f aca="true" t="shared" si="2" ref="H50:H53">F50-G50</f>
        <v>0</v>
      </c>
      <c r="I50" s="9" t="s">
        <v>19</v>
      </c>
      <c r="J50" s="9" t="s">
        <v>19</v>
      </c>
      <c r="K50" s="9" t="s">
        <v>19</v>
      </c>
      <c r="L50" s="24"/>
    </row>
    <row r="51" spans="1:12" ht="36">
      <c r="A51" s="9">
        <v>61</v>
      </c>
      <c r="B51" s="9" t="s">
        <v>143</v>
      </c>
      <c r="C51" s="9" t="s">
        <v>16</v>
      </c>
      <c r="D51" s="9" t="s">
        <v>133</v>
      </c>
      <c r="E51" s="9" t="s">
        <v>144</v>
      </c>
      <c r="F51" s="12">
        <v>81</v>
      </c>
      <c r="G51" s="12">
        <v>81</v>
      </c>
      <c r="H51" s="11">
        <f t="shared" si="2"/>
        <v>0</v>
      </c>
      <c r="I51" s="9" t="s">
        <v>19</v>
      </c>
      <c r="J51" s="9" t="s">
        <v>19</v>
      </c>
      <c r="K51" s="9" t="s">
        <v>19</v>
      </c>
      <c r="L51" s="9"/>
    </row>
    <row r="52" spans="1:12" ht="60">
      <c r="A52" s="9">
        <v>62</v>
      </c>
      <c r="B52" s="9" t="s">
        <v>145</v>
      </c>
      <c r="C52" s="9" t="s">
        <v>16</v>
      </c>
      <c r="D52" s="9" t="s">
        <v>133</v>
      </c>
      <c r="E52" s="9" t="s">
        <v>146</v>
      </c>
      <c r="F52" s="12">
        <v>10</v>
      </c>
      <c r="G52" s="12">
        <v>10</v>
      </c>
      <c r="H52" s="11">
        <f t="shared" si="2"/>
        <v>0</v>
      </c>
      <c r="I52" s="9" t="s">
        <v>19</v>
      </c>
      <c r="J52" s="9" t="s">
        <v>19</v>
      </c>
      <c r="K52" s="9" t="s">
        <v>19</v>
      </c>
      <c r="L52" s="9"/>
    </row>
    <row r="53" spans="1:12" ht="24">
      <c r="A53" s="9" t="s">
        <v>147</v>
      </c>
      <c r="B53" s="9" t="s">
        <v>148</v>
      </c>
      <c r="C53" s="9" t="s">
        <v>16</v>
      </c>
      <c r="D53" s="9" t="s">
        <v>133</v>
      </c>
      <c r="E53" s="9" t="s">
        <v>149</v>
      </c>
      <c r="F53" s="12">
        <v>14</v>
      </c>
      <c r="G53" s="12">
        <v>14</v>
      </c>
      <c r="H53" s="11">
        <f t="shared" si="2"/>
        <v>0</v>
      </c>
      <c r="I53" s="9" t="s">
        <v>19</v>
      </c>
      <c r="J53" s="9" t="s">
        <v>19</v>
      </c>
      <c r="K53" s="9" t="s">
        <v>19</v>
      </c>
      <c r="L53" s="9"/>
    </row>
    <row r="54" spans="1:12" ht="14.25">
      <c r="A54" s="19" t="s">
        <v>150</v>
      </c>
      <c r="B54" s="20"/>
      <c r="C54" s="20"/>
      <c r="D54" s="20"/>
      <c r="E54" s="20"/>
      <c r="F54" s="20"/>
      <c r="G54" s="20"/>
      <c r="H54" s="20"/>
      <c r="I54" s="20"/>
      <c r="J54" s="20"/>
      <c r="K54" s="20"/>
      <c r="L54" s="25"/>
    </row>
    <row r="55" spans="1:12" ht="21.75" customHeight="1">
      <c r="A55" s="9">
        <v>67</v>
      </c>
      <c r="B55" s="9" t="s">
        <v>151</v>
      </c>
      <c r="C55" s="9" t="s">
        <v>16</v>
      </c>
      <c r="D55" s="9" t="s">
        <v>133</v>
      </c>
      <c r="E55" s="9" t="s">
        <v>152</v>
      </c>
      <c r="F55" s="12">
        <v>10.09</v>
      </c>
      <c r="G55" s="12">
        <v>10.09</v>
      </c>
      <c r="H55" s="11">
        <f aca="true" t="shared" si="3" ref="H55:H72">F55-G55</f>
        <v>0</v>
      </c>
      <c r="I55" s="9" t="s">
        <v>19</v>
      </c>
      <c r="J55" s="9" t="s">
        <v>19</v>
      </c>
      <c r="K55" s="9" t="s">
        <v>19</v>
      </c>
      <c r="L55" s="9"/>
    </row>
    <row r="56" spans="1:12" ht="14.25">
      <c r="A56" s="19" t="s">
        <v>153</v>
      </c>
      <c r="B56" s="20"/>
      <c r="C56" s="20"/>
      <c r="D56" s="20"/>
      <c r="E56" s="20"/>
      <c r="F56" s="20"/>
      <c r="G56" s="20"/>
      <c r="H56" s="20"/>
      <c r="I56" s="20"/>
      <c r="J56" s="20"/>
      <c r="K56" s="20"/>
      <c r="L56" s="25"/>
    </row>
    <row r="57" spans="1:12" ht="36">
      <c r="A57" s="9">
        <v>68</v>
      </c>
      <c r="B57" s="9" t="s">
        <v>154</v>
      </c>
      <c r="C57" s="9" t="s">
        <v>155</v>
      </c>
      <c r="D57" s="9" t="s">
        <v>156</v>
      </c>
      <c r="E57" s="9" t="s">
        <v>157</v>
      </c>
      <c r="F57" s="12">
        <v>74.941609</v>
      </c>
      <c r="G57" s="12">
        <v>74.941609</v>
      </c>
      <c r="H57" s="11">
        <f t="shared" si="3"/>
        <v>0</v>
      </c>
      <c r="I57" s="9" t="s">
        <v>19</v>
      </c>
      <c r="J57" s="9" t="s">
        <v>19</v>
      </c>
      <c r="K57" s="9" t="s">
        <v>19</v>
      </c>
      <c r="L57" s="15"/>
    </row>
    <row r="58" spans="1:12" ht="60">
      <c r="A58" s="9">
        <v>69</v>
      </c>
      <c r="B58" s="9" t="s">
        <v>158</v>
      </c>
      <c r="C58" s="9" t="s">
        <v>155</v>
      </c>
      <c r="D58" s="9" t="s">
        <v>159</v>
      </c>
      <c r="E58" s="9" t="s">
        <v>160</v>
      </c>
      <c r="F58" s="12">
        <v>78.367125</v>
      </c>
      <c r="G58" s="12">
        <v>78.367125</v>
      </c>
      <c r="H58" s="11">
        <f t="shared" si="3"/>
        <v>0</v>
      </c>
      <c r="I58" s="9" t="s">
        <v>19</v>
      </c>
      <c r="J58" s="9" t="s">
        <v>19</v>
      </c>
      <c r="K58" s="9" t="s">
        <v>19</v>
      </c>
      <c r="L58" s="15"/>
    </row>
    <row r="59" spans="1:12" ht="60">
      <c r="A59" s="9">
        <v>70</v>
      </c>
      <c r="B59" s="9" t="s">
        <v>161</v>
      </c>
      <c r="C59" s="9" t="s">
        <v>162</v>
      </c>
      <c r="D59" s="9" t="s">
        <v>156</v>
      </c>
      <c r="E59" s="22" t="s">
        <v>163</v>
      </c>
      <c r="F59" s="12">
        <v>61.546584</v>
      </c>
      <c r="G59" s="12">
        <v>61.546584</v>
      </c>
      <c r="H59" s="11">
        <f t="shared" si="3"/>
        <v>0</v>
      </c>
      <c r="I59" s="9" t="s">
        <v>19</v>
      </c>
      <c r="J59" s="9" t="s">
        <v>19</v>
      </c>
      <c r="K59" s="9" t="s">
        <v>19</v>
      </c>
      <c r="L59" s="15"/>
    </row>
    <row r="60" spans="1:12" ht="24">
      <c r="A60" s="9">
        <v>71</v>
      </c>
      <c r="B60" s="9" t="s">
        <v>164</v>
      </c>
      <c r="C60" s="9" t="s">
        <v>165</v>
      </c>
      <c r="D60" s="9" t="s">
        <v>156</v>
      </c>
      <c r="E60" s="9" t="s">
        <v>166</v>
      </c>
      <c r="F60" s="12">
        <v>11.35</v>
      </c>
      <c r="G60" s="12">
        <v>11.35</v>
      </c>
      <c r="H60" s="11">
        <f t="shared" si="3"/>
        <v>0</v>
      </c>
      <c r="I60" s="9" t="s">
        <v>19</v>
      </c>
      <c r="J60" s="9" t="s">
        <v>19</v>
      </c>
      <c r="K60" s="9" t="s">
        <v>19</v>
      </c>
      <c r="L60" s="15"/>
    </row>
    <row r="61" spans="1:12" ht="36">
      <c r="A61" s="9">
        <v>72</v>
      </c>
      <c r="B61" s="9" t="s">
        <v>167</v>
      </c>
      <c r="C61" s="9" t="s">
        <v>168</v>
      </c>
      <c r="D61" s="9" t="s">
        <v>156</v>
      </c>
      <c r="E61" s="9" t="s">
        <v>169</v>
      </c>
      <c r="F61" s="12">
        <v>47.990935</v>
      </c>
      <c r="G61" s="12">
        <v>47.990935</v>
      </c>
      <c r="H61" s="11">
        <f t="shared" si="3"/>
        <v>0</v>
      </c>
      <c r="I61" s="9" t="s">
        <v>19</v>
      </c>
      <c r="J61" s="9" t="s">
        <v>19</v>
      </c>
      <c r="K61" s="9" t="s">
        <v>19</v>
      </c>
      <c r="L61" s="15"/>
    </row>
    <row r="62" spans="1:12" ht="48">
      <c r="A62" s="9">
        <v>73</v>
      </c>
      <c r="B62" s="9" t="s">
        <v>170</v>
      </c>
      <c r="C62" s="9" t="s">
        <v>171</v>
      </c>
      <c r="D62" s="9" t="s">
        <v>156</v>
      </c>
      <c r="E62" s="9" t="s">
        <v>172</v>
      </c>
      <c r="F62" s="12">
        <v>73.546848</v>
      </c>
      <c r="G62" s="12">
        <v>73.546848</v>
      </c>
      <c r="H62" s="11">
        <f t="shared" si="3"/>
        <v>0</v>
      </c>
      <c r="I62" s="9" t="s">
        <v>19</v>
      </c>
      <c r="J62" s="9" t="s">
        <v>19</v>
      </c>
      <c r="K62" s="9" t="s">
        <v>19</v>
      </c>
      <c r="L62" s="9"/>
    </row>
    <row r="63" spans="1:12" ht="48">
      <c r="A63" s="9">
        <v>74</v>
      </c>
      <c r="B63" s="9" t="s">
        <v>173</v>
      </c>
      <c r="C63" s="9" t="s">
        <v>174</v>
      </c>
      <c r="D63" s="9" t="s">
        <v>156</v>
      </c>
      <c r="E63" s="22" t="s">
        <v>175</v>
      </c>
      <c r="F63" s="12">
        <v>76.95</v>
      </c>
      <c r="G63" s="12">
        <v>76.95</v>
      </c>
      <c r="H63" s="11">
        <f t="shared" si="3"/>
        <v>0</v>
      </c>
      <c r="I63" s="9" t="s">
        <v>19</v>
      </c>
      <c r="J63" s="9" t="s">
        <v>19</v>
      </c>
      <c r="K63" s="9" t="s">
        <v>19</v>
      </c>
      <c r="L63" s="9"/>
    </row>
    <row r="64" spans="1:12" ht="36">
      <c r="A64" s="9">
        <v>75</v>
      </c>
      <c r="B64" s="9" t="s">
        <v>176</v>
      </c>
      <c r="C64" s="9" t="s">
        <v>177</v>
      </c>
      <c r="D64" s="9" t="s">
        <v>156</v>
      </c>
      <c r="E64" s="22" t="s">
        <v>178</v>
      </c>
      <c r="F64" s="12">
        <v>78.182</v>
      </c>
      <c r="G64" s="12">
        <v>78.182</v>
      </c>
      <c r="H64" s="11">
        <f t="shared" si="3"/>
        <v>0</v>
      </c>
      <c r="I64" s="9" t="s">
        <v>19</v>
      </c>
      <c r="J64" s="9" t="s">
        <v>19</v>
      </c>
      <c r="K64" s="9" t="s">
        <v>19</v>
      </c>
      <c r="L64" s="9"/>
    </row>
    <row r="65" spans="1:12" ht="48">
      <c r="A65" s="9">
        <v>76</v>
      </c>
      <c r="B65" s="9" t="s">
        <v>179</v>
      </c>
      <c r="C65" s="9" t="s">
        <v>180</v>
      </c>
      <c r="D65" s="9" t="s">
        <v>156</v>
      </c>
      <c r="E65" s="9" t="s">
        <v>181</v>
      </c>
      <c r="F65" s="12">
        <v>55.23</v>
      </c>
      <c r="G65" s="12">
        <v>55.23</v>
      </c>
      <c r="H65" s="11">
        <f t="shared" si="3"/>
        <v>0</v>
      </c>
      <c r="I65" s="9" t="s">
        <v>19</v>
      </c>
      <c r="J65" s="9" t="s">
        <v>19</v>
      </c>
      <c r="K65" s="9" t="s">
        <v>19</v>
      </c>
      <c r="L65" s="9"/>
    </row>
    <row r="66" spans="1:12" ht="24">
      <c r="A66" s="9">
        <v>77</v>
      </c>
      <c r="B66" s="9" t="s">
        <v>182</v>
      </c>
      <c r="C66" s="9" t="s">
        <v>183</v>
      </c>
      <c r="D66" s="9" t="s">
        <v>159</v>
      </c>
      <c r="E66" s="22" t="s">
        <v>184</v>
      </c>
      <c r="F66" s="12">
        <v>42.837242</v>
      </c>
      <c r="G66" s="12">
        <v>42.837242</v>
      </c>
      <c r="H66" s="11">
        <f t="shared" si="3"/>
        <v>0</v>
      </c>
      <c r="I66" s="9" t="s">
        <v>19</v>
      </c>
      <c r="J66" s="9" t="s">
        <v>19</v>
      </c>
      <c r="K66" s="9" t="s">
        <v>19</v>
      </c>
      <c r="L66" s="9"/>
    </row>
    <row r="67" spans="1:12" ht="72">
      <c r="A67" s="9">
        <v>78</v>
      </c>
      <c r="B67" s="9" t="s">
        <v>185</v>
      </c>
      <c r="C67" s="9" t="s">
        <v>186</v>
      </c>
      <c r="D67" s="9" t="s">
        <v>159</v>
      </c>
      <c r="E67" s="26" t="s">
        <v>187</v>
      </c>
      <c r="F67" s="12">
        <v>61.9</v>
      </c>
      <c r="G67" s="12">
        <v>61.9</v>
      </c>
      <c r="H67" s="11">
        <f t="shared" si="3"/>
        <v>0</v>
      </c>
      <c r="I67" s="9" t="s">
        <v>19</v>
      </c>
      <c r="J67" s="9" t="s">
        <v>19</v>
      </c>
      <c r="K67" s="9" t="s">
        <v>19</v>
      </c>
      <c r="L67" s="9"/>
    </row>
    <row r="68" spans="1:12" ht="36">
      <c r="A68" s="9">
        <v>79</v>
      </c>
      <c r="B68" s="9" t="s">
        <v>188</v>
      </c>
      <c r="C68" s="9" t="s">
        <v>189</v>
      </c>
      <c r="D68" s="9" t="s">
        <v>156</v>
      </c>
      <c r="E68" s="26" t="s">
        <v>190</v>
      </c>
      <c r="F68" s="12">
        <v>17.809491</v>
      </c>
      <c r="G68" s="12">
        <v>17.809491</v>
      </c>
      <c r="H68" s="11">
        <f t="shared" si="3"/>
        <v>0</v>
      </c>
      <c r="I68" s="9" t="s">
        <v>19</v>
      </c>
      <c r="J68" s="9" t="s">
        <v>19</v>
      </c>
      <c r="K68" s="9" t="s">
        <v>19</v>
      </c>
      <c r="L68" s="9"/>
    </row>
    <row r="69" spans="1:12" ht="72">
      <c r="A69" s="9">
        <v>80</v>
      </c>
      <c r="B69" s="9" t="s">
        <v>191</v>
      </c>
      <c r="C69" s="9" t="s">
        <v>192</v>
      </c>
      <c r="D69" s="9" t="s">
        <v>59</v>
      </c>
      <c r="E69" s="26" t="s">
        <v>193</v>
      </c>
      <c r="F69" s="12">
        <v>146.242989</v>
      </c>
      <c r="G69" s="12">
        <v>146.242989</v>
      </c>
      <c r="H69" s="11">
        <f t="shared" si="3"/>
        <v>0</v>
      </c>
      <c r="I69" s="9" t="s">
        <v>19</v>
      </c>
      <c r="J69" s="9" t="s">
        <v>19</v>
      </c>
      <c r="K69" s="9" t="s">
        <v>19</v>
      </c>
      <c r="L69" s="9"/>
    </row>
    <row r="70" spans="1:12" ht="24">
      <c r="A70" s="9">
        <v>81</v>
      </c>
      <c r="B70" s="9" t="s">
        <v>194</v>
      </c>
      <c r="C70" s="9" t="s">
        <v>195</v>
      </c>
      <c r="D70" s="9" t="s">
        <v>159</v>
      </c>
      <c r="E70" s="26" t="s">
        <v>196</v>
      </c>
      <c r="F70" s="12">
        <v>8.73</v>
      </c>
      <c r="G70" s="12">
        <v>8.73</v>
      </c>
      <c r="H70" s="11">
        <f t="shared" si="3"/>
        <v>0</v>
      </c>
      <c r="I70" s="9" t="s">
        <v>19</v>
      </c>
      <c r="J70" s="9" t="s">
        <v>19</v>
      </c>
      <c r="K70" s="9" t="s">
        <v>19</v>
      </c>
      <c r="L70" s="9"/>
    </row>
    <row r="71" spans="1:12" ht="60">
      <c r="A71" s="9">
        <v>82</v>
      </c>
      <c r="B71" s="9" t="s">
        <v>197</v>
      </c>
      <c r="C71" s="9" t="s">
        <v>198</v>
      </c>
      <c r="D71" s="9" t="s">
        <v>59</v>
      </c>
      <c r="E71" s="26" t="s">
        <v>199</v>
      </c>
      <c r="F71" s="12">
        <v>43.015695</v>
      </c>
      <c r="G71" s="12">
        <v>43.015695</v>
      </c>
      <c r="H71" s="11">
        <f t="shared" si="3"/>
        <v>0</v>
      </c>
      <c r="I71" s="9" t="s">
        <v>19</v>
      </c>
      <c r="J71" s="9" t="s">
        <v>19</v>
      </c>
      <c r="K71" s="9" t="s">
        <v>19</v>
      </c>
      <c r="L71" s="9"/>
    </row>
    <row r="72" spans="1:12" ht="60">
      <c r="A72" s="9">
        <v>83</v>
      </c>
      <c r="B72" s="9" t="s">
        <v>200</v>
      </c>
      <c r="C72" s="9" t="s">
        <v>16</v>
      </c>
      <c r="D72" s="9" t="s">
        <v>59</v>
      </c>
      <c r="E72" s="9" t="s">
        <v>201</v>
      </c>
      <c r="F72" s="16">
        <v>560</v>
      </c>
      <c r="G72" s="16">
        <v>560</v>
      </c>
      <c r="H72" s="11">
        <f t="shared" si="3"/>
        <v>0</v>
      </c>
      <c r="I72" s="9" t="s">
        <v>19</v>
      </c>
      <c r="J72" s="9" t="s">
        <v>19</v>
      </c>
      <c r="K72" s="9" t="s">
        <v>19</v>
      </c>
      <c r="L72" s="9"/>
    </row>
  </sheetData>
  <sheetProtection/>
  <mergeCells count="7">
    <mergeCell ref="A1:L1"/>
    <mergeCell ref="A3:E3"/>
    <mergeCell ref="A4:L4"/>
    <mergeCell ref="A45:L45"/>
    <mergeCell ref="A49:L49"/>
    <mergeCell ref="A54:L54"/>
    <mergeCell ref="A56:L56"/>
  </mergeCells>
  <conditionalFormatting sqref="F5">
    <cfRule type="expression" priority="9" dxfId="0" stopIfTrue="1">
      <formula>NOT(ISERROR(SEARCH("&lt;总计&gt;",F5)))</formula>
    </cfRule>
    <cfRule type="expression" priority="8" dxfId="1" stopIfTrue="1">
      <formula>NOT(ISERROR(SEARCH("&lt;合计&gt;",F5)))</formula>
    </cfRule>
    <cfRule type="expression" priority="7" dxfId="1" stopIfTrue="1">
      <formula>NOT(ISERROR(SEARCH("&lt;小计&gt;",F5)))</formula>
    </cfRule>
  </conditionalFormatting>
  <conditionalFormatting sqref="G5">
    <cfRule type="expression" priority="18" dxfId="0" stopIfTrue="1">
      <formula>NOT(ISERROR(SEARCH("&lt;总计&gt;",G5)))</formula>
    </cfRule>
    <cfRule type="expression" priority="17" dxfId="1" stopIfTrue="1">
      <formula>NOT(ISERROR(SEARCH("&lt;合计&gt;",G5)))</formula>
    </cfRule>
    <cfRule type="expression" priority="16" dxfId="1" stopIfTrue="1">
      <formula>NOT(ISERROR(SEARCH("&lt;小计&gt;",G5)))</formula>
    </cfRule>
  </conditionalFormatting>
  <conditionalFormatting sqref="F7">
    <cfRule type="expression" priority="6" dxfId="0" stopIfTrue="1">
      <formula>NOT(ISERROR(SEARCH("&lt;总计&gt;",F7)))</formula>
    </cfRule>
    <cfRule type="expression" priority="5" dxfId="1" stopIfTrue="1">
      <formula>NOT(ISERROR(SEARCH("&lt;合计&gt;",F7)))</formula>
    </cfRule>
    <cfRule type="expression" priority="4" dxfId="1" stopIfTrue="1">
      <formula>NOT(ISERROR(SEARCH("&lt;小计&gt;",F7)))</formula>
    </cfRule>
  </conditionalFormatting>
  <conditionalFormatting sqref="G7">
    <cfRule type="expression" priority="15" dxfId="0" stopIfTrue="1">
      <formula>NOT(ISERROR(SEARCH("&lt;总计&gt;",G7)))</formula>
    </cfRule>
    <cfRule type="expression" priority="14" dxfId="1" stopIfTrue="1">
      <formula>NOT(ISERROR(SEARCH("&lt;合计&gt;",G7)))</formula>
    </cfRule>
    <cfRule type="expression" priority="13" dxfId="1" stopIfTrue="1">
      <formula>NOT(ISERROR(SEARCH("&lt;小计&gt;",G7)))</formula>
    </cfRule>
  </conditionalFormatting>
  <conditionalFormatting sqref="F8:F9">
    <cfRule type="expression" priority="3" dxfId="0" stopIfTrue="1">
      <formula>NOT(ISERROR(SEARCH("&lt;总计&gt;",F8)))</formula>
    </cfRule>
    <cfRule type="expression" priority="2" dxfId="1" stopIfTrue="1">
      <formula>NOT(ISERROR(SEARCH("&lt;合计&gt;",F8)))</formula>
    </cfRule>
    <cfRule type="expression" priority="1" dxfId="1" stopIfTrue="1">
      <formula>NOT(ISERROR(SEARCH("&lt;小计&gt;",F8)))</formula>
    </cfRule>
  </conditionalFormatting>
  <conditionalFormatting sqref="G8:G9">
    <cfRule type="expression" priority="12" dxfId="0" stopIfTrue="1">
      <formula>NOT(ISERROR(SEARCH("&lt;总计&gt;",G8)))</formula>
    </cfRule>
    <cfRule type="expression" priority="11" dxfId="1" stopIfTrue="1">
      <formula>NOT(ISERROR(SEARCH("&lt;合计&gt;",G8)))</formula>
    </cfRule>
    <cfRule type="expression" priority="10" dxfId="1" stopIfTrue="1">
      <formula>NOT(ISERROR(SEARCH("&lt;小计&gt;",G8)))</formula>
    </cfRule>
  </conditionalFormatting>
  <printOptions/>
  <pageMargins left="0.66875" right="0.66875" top="1" bottom="1"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请叫我二宇^ω^</cp:lastModifiedBy>
  <dcterms:created xsi:type="dcterms:W3CDTF">2016-12-02T08:54:00Z</dcterms:created>
  <dcterms:modified xsi:type="dcterms:W3CDTF">2023-12-22T08:33:16Z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587260D8DD7743BCA77C9F33671F1F87_12</vt:lpwstr>
  </property>
</Properties>
</file>